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_Devices\Arduino IoT devices\Arduino Studio\code\Firmware Code for Smart Devices\concrete_maturity\"/>
    </mc:Choice>
  </mc:AlternateContent>
  <xr:revisionPtr revIDLastSave="0" documentId="13_ncr:1_{945F346F-4C49-4E04-85D4-3CBD107B519B}" xr6:coauthVersionLast="47" xr6:coauthVersionMax="47" xr10:uidLastSave="{00000000-0000-0000-0000-000000000000}"/>
  <bookViews>
    <workbookView xWindow="-110" yWindow="-110" windowWidth="25820" windowHeight="15500" xr2:uid="{9140E89D-C8DE-4A20-BFF0-F4E8D7722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A3" i="1"/>
  <c r="D3" i="1" s="1"/>
  <c r="A4" i="1"/>
  <c r="A5" i="1"/>
  <c r="A6" i="1"/>
  <c r="D6" i="1" s="1"/>
  <c r="A7" i="1"/>
  <c r="D7" i="1" s="1"/>
  <c r="A8" i="1"/>
  <c r="A9" i="1"/>
  <c r="A10" i="1"/>
  <c r="D10" i="1" s="1"/>
  <c r="A11" i="1"/>
  <c r="D11" i="1" s="1"/>
  <c r="A12" i="1"/>
  <c r="A13" i="1"/>
  <c r="A14" i="1"/>
  <c r="D14" i="1" s="1"/>
  <c r="A15" i="1"/>
  <c r="D15" i="1" s="1"/>
  <c r="A16" i="1"/>
  <c r="A17" i="1"/>
  <c r="A18" i="1"/>
  <c r="D18" i="1" s="1"/>
  <c r="A19" i="1"/>
  <c r="D19" i="1" s="1"/>
  <c r="A20" i="1"/>
  <c r="A21" i="1"/>
  <c r="A22" i="1"/>
  <c r="D22" i="1" s="1"/>
  <c r="A23" i="1"/>
  <c r="D23" i="1" s="1"/>
  <c r="A24" i="1"/>
  <c r="A25" i="1"/>
  <c r="A26" i="1"/>
  <c r="D26" i="1" s="1"/>
  <c r="A27" i="1"/>
  <c r="D27" i="1" s="1"/>
  <c r="A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D25" i="1" l="1"/>
  <c r="D21" i="1"/>
  <c r="D17" i="1"/>
  <c r="D13" i="1"/>
  <c r="D9" i="1"/>
  <c r="D5" i="1"/>
  <c r="D2" i="1"/>
  <c r="D24" i="1"/>
  <c r="D20" i="1"/>
  <c r="D16" i="1"/>
  <c r="D12" i="1"/>
  <c r="D8" i="1"/>
  <c r="D4" i="1"/>
  <c r="E2" i="1" l="1"/>
  <c r="F2" i="1" s="1"/>
  <c r="E3" i="1" l="1"/>
  <c r="E4" i="1" l="1"/>
  <c r="F3" i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7" i="1" s="1"/>
  <c r="F26" i="1"/>
</calcChain>
</file>

<file path=xl/sharedStrings.xml><?xml version="1.0" encoding="utf-8"?>
<sst xmlns="http://schemas.openxmlformats.org/spreadsheetml/2006/main" count="6" uniqueCount="6">
  <si>
    <t>mat</t>
  </si>
  <si>
    <t>temp</t>
  </si>
  <si>
    <t>delta t</t>
  </si>
  <si>
    <t xml:space="preserve">sum delta t </t>
  </si>
  <si>
    <t>sum maturity</t>
  </si>
  <si>
    <t>Strenght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</si>
</sst>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Maturity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0.00</c:formatCode>
                <c:ptCount val="26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9.9999999999999992E-2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0.19999999999999998</c:v>
                </c:pt>
                <c:pt idx="12">
                  <c:v>0.21666666666666665</c:v>
                </c:pt>
                <c:pt idx="13">
                  <c:v>0.23333333333333331</c:v>
                </c:pt>
                <c:pt idx="14">
                  <c:v>0.24999999999999997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0.41666666666666663</c:v>
                </c:pt>
                <c:pt idx="25">
                  <c:v>0.43333333333333329</c:v>
                </c:pt>
              </c:numCache>
            </c:numRef>
          </c:xVal>
          <c:yVal>
            <c:numRef>
              <c:f>Sheet1!$E$2:$E$27</c:f>
              <c:numCache>
                <c:formatCode>0.00</c:formatCode>
                <c:ptCount val="26"/>
                <c:pt idx="0">
                  <c:v>26.333333333333332</c:v>
                </c:pt>
                <c:pt idx="1">
                  <c:v>52.666666666666664</c:v>
                </c:pt>
                <c:pt idx="2">
                  <c:v>80</c:v>
                </c:pt>
                <c:pt idx="3">
                  <c:v>108.33333333333333</c:v>
                </c:pt>
                <c:pt idx="4">
                  <c:v>135.66666666666666</c:v>
                </c:pt>
                <c:pt idx="5">
                  <c:v>162</c:v>
                </c:pt>
                <c:pt idx="6">
                  <c:v>189.33333333333334</c:v>
                </c:pt>
                <c:pt idx="7">
                  <c:v>216.66666666666669</c:v>
                </c:pt>
                <c:pt idx="8">
                  <c:v>243.00000000000003</c:v>
                </c:pt>
                <c:pt idx="9">
                  <c:v>270.33333333333337</c:v>
                </c:pt>
                <c:pt idx="10">
                  <c:v>297.66666666666669</c:v>
                </c:pt>
                <c:pt idx="11">
                  <c:v>325</c:v>
                </c:pt>
                <c:pt idx="12">
                  <c:v>351.33333333333331</c:v>
                </c:pt>
                <c:pt idx="13">
                  <c:v>378.66666666666663</c:v>
                </c:pt>
                <c:pt idx="14">
                  <c:v>404.99999999999994</c:v>
                </c:pt>
                <c:pt idx="15">
                  <c:v>432.33333333333326</c:v>
                </c:pt>
                <c:pt idx="16">
                  <c:v>458.66666666666657</c:v>
                </c:pt>
                <c:pt idx="17">
                  <c:v>486.99999999999989</c:v>
                </c:pt>
                <c:pt idx="18">
                  <c:v>515.33333333333326</c:v>
                </c:pt>
                <c:pt idx="19">
                  <c:v>543.66666666666663</c:v>
                </c:pt>
                <c:pt idx="20">
                  <c:v>572</c:v>
                </c:pt>
                <c:pt idx="21">
                  <c:v>600.33333333333337</c:v>
                </c:pt>
                <c:pt idx="22">
                  <c:v>627.66666666666674</c:v>
                </c:pt>
                <c:pt idx="23">
                  <c:v>654.00000000000011</c:v>
                </c:pt>
                <c:pt idx="24">
                  <c:v>682.33333333333348</c:v>
                </c:pt>
                <c:pt idx="25">
                  <c:v>709.66666666666686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2-49E3-8184-5ADDABEDB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37887"/>
        <c:axId val="2088375471"/>
      </c:scatterChart>
      <c:valAx>
        <c:axId val="210073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75471"/>
        <c:crosses val="autoZero"/>
        <c:crossBetween val="midCat"/>
      </c:valAx>
      <c:valAx>
        <c:axId val="20883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3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0.00</c:formatCode>
                <c:ptCount val="26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9.9999999999999992E-2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0.19999999999999998</c:v>
                </c:pt>
                <c:pt idx="12">
                  <c:v>0.21666666666666665</c:v>
                </c:pt>
                <c:pt idx="13">
                  <c:v>0.23333333333333331</c:v>
                </c:pt>
                <c:pt idx="14">
                  <c:v>0.24999999999999997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0.41666666666666663</c:v>
                </c:pt>
                <c:pt idx="25">
                  <c:v>0.43333333333333329</c:v>
                </c:pt>
              </c:numCache>
            </c:numRef>
          </c:xVal>
          <c:yVal>
            <c:numRef>
              <c:f>Sheet1!$F$2:$F$27</c:f>
              <c:numCache>
                <c:formatCode>0.00</c:formatCode>
                <c:ptCount val="26"/>
                <c:pt idx="0">
                  <c:v>43.420505836570776</c:v>
                </c:pt>
                <c:pt idx="1">
                  <c:v>43.721535832234757</c:v>
                </c:pt>
                <c:pt idx="2">
                  <c:v>43.903089986991944</c:v>
                </c:pt>
                <c:pt idx="3">
                  <c:v>44.034762106259208</c:v>
                </c:pt>
                <c:pt idx="4">
                  <c:v>44.132473154505561</c:v>
                </c:pt>
                <c:pt idx="5">
                  <c:v>44.209515014542632</c:v>
                </c:pt>
                <c:pt idx="6">
                  <c:v>44.277227080991359</c:v>
                </c:pt>
                <c:pt idx="7">
                  <c:v>44.33579210192319</c:v>
                </c:pt>
                <c:pt idx="8">
                  <c:v>44.385606273598313</c:v>
                </c:pt>
                <c:pt idx="9">
                  <c:v>44.431899599491494</c:v>
                </c:pt>
                <c:pt idx="10">
                  <c:v>44.473730204168888</c:v>
                </c:pt>
                <c:pt idx="11">
                  <c:v>44.511883360978871</c:v>
                </c:pt>
                <c:pt idx="12">
                  <c:v>44.545719356156866</c:v>
                </c:pt>
                <c:pt idx="13">
                  <c:v>44.578257076655341</c:v>
                </c:pt>
                <c:pt idx="14">
                  <c:v>44.607455023214669</c:v>
                </c:pt>
                <c:pt idx="15">
                  <c:v>44.635818721364416</c:v>
                </c:pt>
                <c:pt idx="16">
                  <c:v>44.661497179179833</c:v>
                </c:pt>
                <c:pt idx="17">
                  <c:v>44.687528961214632</c:v>
                </c:pt>
                <c:pt idx="18">
                  <c:v>44.712088234862641</c:v>
                </c:pt>
                <c:pt idx="19">
                  <c:v>44.735332706320612</c:v>
                </c:pt>
                <c:pt idx="20">
                  <c:v>44.757396028793025</c:v>
                </c:pt>
                <c:pt idx="21">
                  <c:v>44.778392458099873</c:v>
                </c:pt>
                <c:pt idx="22">
                  <c:v>44.797729065297005</c:v>
                </c:pt>
                <c:pt idx="23">
                  <c:v>44.815577748324266</c:v>
                </c:pt>
                <c:pt idx="24">
                  <c:v>44.833996587942842</c:v>
                </c:pt>
                <c:pt idx="25">
                  <c:v>44.85105440671866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1-47EE-934A-1B69DFE03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37887"/>
        <c:axId val="2088375471"/>
      </c:scatterChart>
      <c:valAx>
        <c:axId val="210073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75471"/>
        <c:crosses val="autoZero"/>
        <c:crossBetween val="midCat"/>
      </c:valAx>
      <c:valAx>
        <c:axId val="20883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3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12213</xdr:colOff>
      <xdr:row>0</xdr:row>
      <xdr:rowOff>303823</xdr:rowOff>
    </xdr:from>
    <xdr:to>
      <xdr:col>11</xdr:col>
      <xdr:colOff>14654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A1840-E19F-40A1-901C-F74F097A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63010</xdr:colOff>
      <xdr:row>13</xdr:row>
      <xdr:rowOff>97692</xdr:rowOff>
    </xdr:from>
    <xdr:to>
      <xdr:col>11</xdr:col>
      <xdr:colOff>65941</xdr:colOff>
      <xdr:row>25</xdr:row>
      <xdr:rowOff>91831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0CAAD-D72E-48D4-AFA0-0BF1FD113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7B9-2A81-4A35-B17C-3F5F7B899093}">
  <dimension ref="A1:F27"/>
  <sheetViews>
    <sheetView tabSelected="1" zoomScale="130" zoomScaleNormal="130" workbookViewId="0">
      <selection activeCell="N11" sqref="N11"/>
    </sheetView>
  </sheetViews>
  <sheetFormatPr defaultRowHeight="14.5" x14ac:dyDescent="0.35"/>
  <cols>
    <col min="1" max="1" width="5.453125" style="2" bestFit="1" customWidth="1"/>
    <col min="3" max="3" width="7.36328125" style="2" customWidth="1"/>
    <col min="4" max="4" width="5.453125" style="3" bestFit="1" customWidth="1"/>
    <col min="5" max="5" width="8.7265625" style="3"/>
    <col min="6" max="6" width="8.08984375" style="3" bestFit="1" customWidth="1"/>
  </cols>
  <sheetData>
    <row r="1" spans="1:6" ht="28" customHeight="1" x14ac:dyDescent="0.35">
      <c r="A1" s="4" t="s">
        <v>1</v>
      </c>
      <c r="B1" s="5" t="s">
        <v>2</v>
      </c>
      <c r="C1" s="6" t="s">
        <v>3</v>
      </c>
      <c r="D1" s="4" t="s">
        <v>0</v>
      </c>
      <c r="E1" s="6" t="s">
        <v>4</v>
      </c>
      <c r="F1" s="4" t="s">
        <v>5</v>
      </c>
    </row>
    <row r="2" spans="1:6" x14ac:dyDescent="0.35">
      <c r="A2" s="2">
        <f ca="1">26+RANDBETWEEN(0,2)</f>
        <v>26</v>
      </c>
      <c r="B2" s="1">
        <f>60/3600</f>
        <v>1.6666666666666666E-2</v>
      </c>
      <c r="C2" s="2">
        <f>60/3600</f>
        <v>1.6666666666666666E-2</v>
      </c>
      <c r="D2" s="3">
        <f ca="1">A2-(-20)*B2</f>
        <v>26.333333333333332</v>
      </c>
      <c r="E2" s="3">
        <f ca="1">D2</f>
        <v>26.333333333333332</v>
      </c>
      <c r="F2" s="3">
        <f ca="1">32+LOG(E2)+10</f>
        <v>43.420505836570776</v>
      </c>
    </row>
    <row r="3" spans="1:6" x14ac:dyDescent="0.35">
      <c r="A3" s="2">
        <f t="shared" ref="A3:A27" ca="1" si="0">26+RANDBETWEEN(0,2)</f>
        <v>26</v>
      </c>
      <c r="B3" s="1">
        <f t="shared" ref="B3:B27" si="1">60/3600</f>
        <v>1.6666666666666666E-2</v>
      </c>
      <c r="C3" s="2">
        <f>60/3600+C2</f>
        <v>3.3333333333333333E-2</v>
      </c>
      <c r="D3" s="3">
        <f t="shared" ref="D3:D27" ca="1" si="2">A3-(-20)*B3</f>
        <v>26.333333333333332</v>
      </c>
      <c r="E3" s="3">
        <f ca="1">E2+D3</f>
        <v>52.666666666666664</v>
      </c>
      <c r="F3" s="3">
        <f t="shared" ref="F3:F27" ca="1" si="3">32+LOG(E3)+10</f>
        <v>43.721535832234757</v>
      </c>
    </row>
    <row r="4" spans="1:6" x14ac:dyDescent="0.35">
      <c r="A4" s="2">
        <f t="shared" ca="1" si="0"/>
        <v>27</v>
      </c>
      <c r="B4" s="1">
        <f t="shared" si="1"/>
        <v>1.6666666666666666E-2</v>
      </c>
      <c r="C4" s="2">
        <f t="shared" ref="C4:C27" si="4">60/3600+C3</f>
        <v>0.05</v>
      </c>
      <c r="D4" s="3">
        <f t="shared" ca="1" si="2"/>
        <v>27.333333333333332</v>
      </c>
      <c r="E4" s="3">
        <f t="shared" ref="E4:E27" ca="1" si="5">E3+D4</f>
        <v>80</v>
      </c>
      <c r="F4" s="3">
        <f t="shared" ca="1" si="3"/>
        <v>43.903089986991944</v>
      </c>
    </row>
    <row r="5" spans="1:6" x14ac:dyDescent="0.35">
      <c r="A5" s="2">
        <f t="shared" ca="1" si="0"/>
        <v>28</v>
      </c>
      <c r="B5" s="1">
        <f t="shared" si="1"/>
        <v>1.6666666666666666E-2</v>
      </c>
      <c r="C5" s="2">
        <f t="shared" si="4"/>
        <v>6.6666666666666666E-2</v>
      </c>
      <c r="D5" s="3">
        <f t="shared" ca="1" si="2"/>
        <v>28.333333333333332</v>
      </c>
      <c r="E5" s="3">
        <f t="shared" ca="1" si="5"/>
        <v>108.33333333333333</v>
      </c>
      <c r="F5" s="3">
        <f t="shared" ca="1" si="3"/>
        <v>44.034762106259208</v>
      </c>
    </row>
    <row r="6" spans="1:6" x14ac:dyDescent="0.35">
      <c r="A6" s="2">
        <f t="shared" ca="1" si="0"/>
        <v>27</v>
      </c>
      <c r="B6" s="1">
        <f t="shared" si="1"/>
        <v>1.6666666666666666E-2</v>
      </c>
      <c r="C6" s="2">
        <f t="shared" si="4"/>
        <v>8.3333333333333329E-2</v>
      </c>
      <c r="D6" s="3">
        <f t="shared" ca="1" si="2"/>
        <v>27.333333333333332</v>
      </c>
      <c r="E6" s="3">
        <f t="shared" ca="1" si="5"/>
        <v>135.66666666666666</v>
      </c>
      <c r="F6" s="3">
        <f t="shared" ca="1" si="3"/>
        <v>44.132473154505561</v>
      </c>
    </row>
    <row r="7" spans="1:6" x14ac:dyDescent="0.35">
      <c r="A7" s="2">
        <f t="shared" ca="1" si="0"/>
        <v>26</v>
      </c>
      <c r="B7" s="1">
        <f t="shared" si="1"/>
        <v>1.6666666666666666E-2</v>
      </c>
      <c r="C7" s="2">
        <f t="shared" si="4"/>
        <v>9.9999999999999992E-2</v>
      </c>
      <c r="D7" s="3">
        <f t="shared" ca="1" si="2"/>
        <v>26.333333333333332</v>
      </c>
      <c r="E7" s="3">
        <f t="shared" ca="1" si="5"/>
        <v>162</v>
      </c>
      <c r="F7" s="3">
        <f t="shared" ca="1" si="3"/>
        <v>44.209515014542632</v>
      </c>
    </row>
    <row r="8" spans="1:6" x14ac:dyDescent="0.35">
      <c r="A8" s="2">
        <f t="shared" ca="1" si="0"/>
        <v>27</v>
      </c>
      <c r="B8" s="1">
        <f t="shared" si="1"/>
        <v>1.6666666666666666E-2</v>
      </c>
      <c r="C8" s="2">
        <f t="shared" si="4"/>
        <v>0.11666666666666665</v>
      </c>
      <c r="D8" s="3">
        <f t="shared" ca="1" si="2"/>
        <v>27.333333333333332</v>
      </c>
      <c r="E8" s="3">
        <f t="shared" ca="1" si="5"/>
        <v>189.33333333333334</v>
      </c>
      <c r="F8" s="3">
        <f t="shared" ca="1" si="3"/>
        <v>44.277227080991359</v>
      </c>
    </row>
    <row r="9" spans="1:6" x14ac:dyDescent="0.35">
      <c r="A9" s="2">
        <f t="shared" ca="1" si="0"/>
        <v>27</v>
      </c>
      <c r="B9" s="1">
        <f t="shared" si="1"/>
        <v>1.6666666666666666E-2</v>
      </c>
      <c r="C9" s="2">
        <f t="shared" si="4"/>
        <v>0.13333333333333333</v>
      </c>
      <c r="D9" s="3">
        <f t="shared" ca="1" si="2"/>
        <v>27.333333333333332</v>
      </c>
      <c r="E9" s="3">
        <f t="shared" ca="1" si="5"/>
        <v>216.66666666666669</v>
      </c>
      <c r="F9" s="3">
        <f t="shared" ca="1" si="3"/>
        <v>44.33579210192319</v>
      </c>
    </row>
    <row r="10" spans="1:6" x14ac:dyDescent="0.35">
      <c r="A10" s="2">
        <f t="shared" ca="1" si="0"/>
        <v>26</v>
      </c>
      <c r="B10" s="1">
        <f t="shared" si="1"/>
        <v>1.6666666666666666E-2</v>
      </c>
      <c r="C10" s="2">
        <f t="shared" si="4"/>
        <v>0.15</v>
      </c>
      <c r="D10" s="3">
        <f t="shared" ca="1" si="2"/>
        <v>26.333333333333332</v>
      </c>
      <c r="E10" s="3">
        <f t="shared" ca="1" si="5"/>
        <v>243.00000000000003</v>
      </c>
      <c r="F10" s="3">
        <f t="shared" ca="1" si="3"/>
        <v>44.385606273598313</v>
      </c>
    </row>
    <row r="11" spans="1:6" x14ac:dyDescent="0.35">
      <c r="A11" s="2">
        <f t="shared" ca="1" si="0"/>
        <v>27</v>
      </c>
      <c r="B11" s="1">
        <f t="shared" si="1"/>
        <v>1.6666666666666666E-2</v>
      </c>
      <c r="C11" s="2">
        <f t="shared" si="4"/>
        <v>0.16666666666666666</v>
      </c>
      <c r="D11" s="3">
        <f t="shared" ca="1" si="2"/>
        <v>27.333333333333332</v>
      </c>
      <c r="E11" s="3">
        <f t="shared" ca="1" si="5"/>
        <v>270.33333333333337</v>
      </c>
      <c r="F11" s="3">
        <f t="shared" ca="1" si="3"/>
        <v>44.431899599491494</v>
      </c>
    </row>
    <row r="12" spans="1:6" x14ac:dyDescent="0.35">
      <c r="A12" s="2">
        <f t="shared" ca="1" si="0"/>
        <v>27</v>
      </c>
      <c r="B12" s="1">
        <f t="shared" si="1"/>
        <v>1.6666666666666666E-2</v>
      </c>
      <c r="C12" s="2">
        <f t="shared" si="4"/>
        <v>0.18333333333333332</v>
      </c>
      <c r="D12" s="3">
        <f t="shared" ca="1" si="2"/>
        <v>27.333333333333332</v>
      </c>
      <c r="E12" s="3">
        <f t="shared" ca="1" si="5"/>
        <v>297.66666666666669</v>
      </c>
      <c r="F12" s="3">
        <f t="shared" ca="1" si="3"/>
        <v>44.473730204168888</v>
      </c>
    </row>
    <row r="13" spans="1:6" x14ac:dyDescent="0.35">
      <c r="A13" s="2">
        <f t="shared" ca="1" si="0"/>
        <v>27</v>
      </c>
      <c r="B13" s="1">
        <f t="shared" si="1"/>
        <v>1.6666666666666666E-2</v>
      </c>
      <c r="C13" s="2">
        <f t="shared" si="4"/>
        <v>0.19999999999999998</v>
      </c>
      <c r="D13" s="3">
        <f t="shared" ca="1" si="2"/>
        <v>27.333333333333332</v>
      </c>
      <c r="E13" s="3">
        <f t="shared" ca="1" si="5"/>
        <v>325</v>
      </c>
      <c r="F13" s="3">
        <f t="shared" ca="1" si="3"/>
        <v>44.511883360978871</v>
      </c>
    </row>
    <row r="14" spans="1:6" x14ac:dyDescent="0.35">
      <c r="A14" s="2">
        <f t="shared" ca="1" si="0"/>
        <v>26</v>
      </c>
      <c r="B14" s="1">
        <f t="shared" si="1"/>
        <v>1.6666666666666666E-2</v>
      </c>
      <c r="C14" s="2">
        <f t="shared" si="4"/>
        <v>0.21666666666666665</v>
      </c>
      <c r="D14" s="3">
        <f t="shared" ca="1" si="2"/>
        <v>26.333333333333332</v>
      </c>
      <c r="E14" s="3">
        <f t="shared" ca="1" si="5"/>
        <v>351.33333333333331</v>
      </c>
      <c r="F14" s="3">
        <f t="shared" ca="1" si="3"/>
        <v>44.545719356156866</v>
      </c>
    </row>
    <row r="15" spans="1:6" x14ac:dyDescent="0.35">
      <c r="A15" s="2">
        <f t="shared" ca="1" si="0"/>
        <v>27</v>
      </c>
      <c r="B15" s="1">
        <f t="shared" si="1"/>
        <v>1.6666666666666666E-2</v>
      </c>
      <c r="C15" s="2">
        <f t="shared" si="4"/>
        <v>0.23333333333333331</v>
      </c>
      <c r="D15" s="3">
        <f t="shared" ca="1" si="2"/>
        <v>27.333333333333332</v>
      </c>
      <c r="E15" s="3">
        <f t="shared" ca="1" si="5"/>
        <v>378.66666666666663</v>
      </c>
      <c r="F15" s="3">
        <f t="shared" ca="1" si="3"/>
        <v>44.578257076655341</v>
      </c>
    </row>
    <row r="16" spans="1:6" x14ac:dyDescent="0.35">
      <c r="A16" s="2">
        <f t="shared" ca="1" si="0"/>
        <v>26</v>
      </c>
      <c r="B16" s="1">
        <f t="shared" si="1"/>
        <v>1.6666666666666666E-2</v>
      </c>
      <c r="C16" s="2">
        <f t="shared" si="4"/>
        <v>0.24999999999999997</v>
      </c>
      <c r="D16" s="3">
        <f t="shared" ca="1" si="2"/>
        <v>26.333333333333332</v>
      </c>
      <c r="E16" s="3">
        <f t="shared" ca="1" si="5"/>
        <v>404.99999999999994</v>
      </c>
      <c r="F16" s="3">
        <f t="shared" ca="1" si="3"/>
        <v>44.607455023214669</v>
      </c>
    </row>
    <row r="17" spans="1:6" x14ac:dyDescent="0.35">
      <c r="A17" s="2">
        <f t="shared" ca="1" si="0"/>
        <v>27</v>
      </c>
      <c r="B17" s="1">
        <f t="shared" si="1"/>
        <v>1.6666666666666666E-2</v>
      </c>
      <c r="C17" s="2">
        <f t="shared" si="4"/>
        <v>0.26666666666666666</v>
      </c>
      <c r="D17" s="3">
        <f t="shared" ca="1" si="2"/>
        <v>27.333333333333332</v>
      </c>
      <c r="E17" s="3">
        <f t="shared" ca="1" si="5"/>
        <v>432.33333333333326</v>
      </c>
      <c r="F17" s="3">
        <f t="shared" ca="1" si="3"/>
        <v>44.635818721364416</v>
      </c>
    </row>
    <row r="18" spans="1:6" x14ac:dyDescent="0.35">
      <c r="A18" s="2">
        <f t="shared" ca="1" si="0"/>
        <v>26</v>
      </c>
      <c r="B18" s="1">
        <f t="shared" si="1"/>
        <v>1.6666666666666666E-2</v>
      </c>
      <c r="C18" s="2">
        <f t="shared" si="4"/>
        <v>0.28333333333333333</v>
      </c>
      <c r="D18" s="3">
        <f t="shared" ca="1" si="2"/>
        <v>26.333333333333332</v>
      </c>
      <c r="E18" s="3">
        <f t="shared" ca="1" si="5"/>
        <v>458.66666666666657</v>
      </c>
      <c r="F18" s="3">
        <f t="shared" ca="1" si="3"/>
        <v>44.661497179179833</v>
      </c>
    </row>
    <row r="19" spans="1:6" x14ac:dyDescent="0.35">
      <c r="A19" s="2">
        <f t="shared" ca="1" si="0"/>
        <v>28</v>
      </c>
      <c r="B19" s="1">
        <f t="shared" si="1"/>
        <v>1.6666666666666666E-2</v>
      </c>
      <c r="C19" s="2">
        <f t="shared" si="4"/>
        <v>0.3</v>
      </c>
      <c r="D19" s="3">
        <f t="shared" ca="1" si="2"/>
        <v>28.333333333333332</v>
      </c>
      <c r="E19" s="3">
        <f t="shared" ca="1" si="5"/>
        <v>486.99999999999989</v>
      </c>
      <c r="F19" s="3">
        <f t="shared" ca="1" si="3"/>
        <v>44.687528961214632</v>
      </c>
    </row>
    <row r="20" spans="1:6" x14ac:dyDescent="0.35">
      <c r="A20" s="2">
        <f t="shared" ca="1" si="0"/>
        <v>28</v>
      </c>
      <c r="B20" s="1">
        <f t="shared" si="1"/>
        <v>1.6666666666666666E-2</v>
      </c>
      <c r="C20" s="2">
        <f t="shared" si="4"/>
        <v>0.31666666666666665</v>
      </c>
      <c r="D20" s="3">
        <f t="shared" ca="1" si="2"/>
        <v>28.333333333333332</v>
      </c>
      <c r="E20" s="3">
        <f t="shared" ca="1" si="5"/>
        <v>515.33333333333326</v>
      </c>
      <c r="F20" s="3">
        <f t="shared" ca="1" si="3"/>
        <v>44.712088234862641</v>
      </c>
    </row>
    <row r="21" spans="1:6" x14ac:dyDescent="0.35">
      <c r="A21" s="2">
        <f t="shared" ca="1" si="0"/>
        <v>28</v>
      </c>
      <c r="B21" s="1">
        <f t="shared" si="1"/>
        <v>1.6666666666666666E-2</v>
      </c>
      <c r="C21" s="2">
        <f t="shared" si="4"/>
        <v>0.33333333333333331</v>
      </c>
      <c r="D21" s="3">
        <f t="shared" ca="1" si="2"/>
        <v>28.333333333333332</v>
      </c>
      <c r="E21" s="3">
        <f t="shared" ca="1" si="5"/>
        <v>543.66666666666663</v>
      </c>
      <c r="F21" s="3">
        <f t="shared" ca="1" si="3"/>
        <v>44.735332706320612</v>
      </c>
    </row>
    <row r="22" spans="1:6" x14ac:dyDescent="0.35">
      <c r="A22" s="2">
        <f t="shared" ca="1" si="0"/>
        <v>28</v>
      </c>
      <c r="B22" s="1">
        <f t="shared" si="1"/>
        <v>1.6666666666666666E-2</v>
      </c>
      <c r="C22" s="2">
        <f t="shared" si="4"/>
        <v>0.35</v>
      </c>
      <c r="D22" s="3">
        <f t="shared" ca="1" si="2"/>
        <v>28.333333333333332</v>
      </c>
      <c r="E22" s="3">
        <f t="shared" ca="1" si="5"/>
        <v>572</v>
      </c>
      <c r="F22" s="3">
        <f t="shared" ca="1" si="3"/>
        <v>44.757396028793025</v>
      </c>
    </row>
    <row r="23" spans="1:6" x14ac:dyDescent="0.35">
      <c r="A23" s="2">
        <f t="shared" ca="1" si="0"/>
        <v>28</v>
      </c>
      <c r="B23" s="1">
        <f t="shared" si="1"/>
        <v>1.6666666666666666E-2</v>
      </c>
      <c r="C23" s="2">
        <f t="shared" si="4"/>
        <v>0.36666666666666664</v>
      </c>
      <c r="D23" s="3">
        <f t="shared" ca="1" si="2"/>
        <v>28.333333333333332</v>
      </c>
      <c r="E23" s="3">
        <f t="shared" ca="1" si="5"/>
        <v>600.33333333333337</v>
      </c>
      <c r="F23" s="3">
        <f t="shared" ca="1" si="3"/>
        <v>44.778392458099873</v>
      </c>
    </row>
    <row r="24" spans="1:6" x14ac:dyDescent="0.35">
      <c r="A24" s="2">
        <f t="shared" ca="1" si="0"/>
        <v>27</v>
      </c>
      <c r="B24" s="1">
        <f t="shared" si="1"/>
        <v>1.6666666666666666E-2</v>
      </c>
      <c r="C24" s="2">
        <f t="shared" si="4"/>
        <v>0.3833333333333333</v>
      </c>
      <c r="D24" s="3">
        <f t="shared" ca="1" si="2"/>
        <v>27.333333333333332</v>
      </c>
      <c r="E24" s="3">
        <f t="shared" ca="1" si="5"/>
        <v>627.66666666666674</v>
      </c>
      <c r="F24" s="3">
        <f t="shared" ca="1" si="3"/>
        <v>44.797729065297005</v>
      </c>
    </row>
    <row r="25" spans="1:6" x14ac:dyDescent="0.35">
      <c r="A25" s="2">
        <f t="shared" ca="1" si="0"/>
        <v>26</v>
      </c>
      <c r="B25" s="1">
        <f t="shared" si="1"/>
        <v>1.6666666666666666E-2</v>
      </c>
      <c r="C25" s="2">
        <f t="shared" si="4"/>
        <v>0.39999999999999997</v>
      </c>
      <c r="D25" s="3">
        <f t="shared" ca="1" si="2"/>
        <v>26.333333333333332</v>
      </c>
      <c r="E25" s="3">
        <f t="shared" ca="1" si="5"/>
        <v>654.00000000000011</v>
      </c>
      <c r="F25" s="3">
        <f t="shared" ca="1" si="3"/>
        <v>44.815577748324266</v>
      </c>
    </row>
    <row r="26" spans="1:6" x14ac:dyDescent="0.35">
      <c r="A26" s="2">
        <f t="shared" ca="1" si="0"/>
        <v>28</v>
      </c>
      <c r="B26" s="1">
        <f t="shared" si="1"/>
        <v>1.6666666666666666E-2</v>
      </c>
      <c r="C26" s="2">
        <f t="shared" si="4"/>
        <v>0.41666666666666663</v>
      </c>
      <c r="D26" s="3">
        <f t="shared" ca="1" si="2"/>
        <v>28.333333333333332</v>
      </c>
      <c r="E26" s="3">
        <f t="shared" ca="1" si="5"/>
        <v>682.33333333333348</v>
      </c>
      <c r="F26" s="3">
        <f t="shared" ca="1" si="3"/>
        <v>44.833996587942842</v>
      </c>
    </row>
    <row r="27" spans="1:6" x14ac:dyDescent="0.35">
      <c r="A27" s="2">
        <f t="shared" ca="1" si="0"/>
        <v>27</v>
      </c>
      <c r="B27" s="1">
        <f t="shared" si="1"/>
        <v>1.6666666666666666E-2</v>
      </c>
      <c r="C27" s="2">
        <f t="shared" si="4"/>
        <v>0.43333333333333329</v>
      </c>
      <c r="D27" s="3">
        <f t="shared" ca="1" si="2"/>
        <v>27.333333333333332</v>
      </c>
      <c r="E27" s="3">
        <f t="shared" ca="1" si="5"/>
        <v>709.66666666666686</v>
      </c>
      <c r="F27" s="3">
        <f t="shared" ca="1" si="3"/>
        <v>44.85105440671866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Aeon</dc:creator>
  <cp:lastModifiedBy>Aeon</cp:lastModifiedBy>
  <dcterms:created xsi:type="dcterms:W3CDTF">2023-05-03T17:09:11Z</dcterms:created>
  <dcterms:modified xsi:type="dcterms:W3CDTF">2023-05-05T11:13:09Z</dcterms:modified>
</cp:coreProperties>
</file>