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worksheet+xml" PartName="/xl/worksheets/sheet7.xml"/>
  <Override ContentType="application/vnd.openxmlformats-officedocument.drawing+xml" PartName="/xl/drawings/drawing3.xml"/>
  <Override ContentType="application/vnd.openxmlformats-officedocument.spreadsheetml.worksheet+xml" PartName="/xl/worksheets/sheet8.xml"/>
  <Override ContentType="application/vnd.openxmlformats-officedocument.drawing+xml" PartName="/xl/drawings/drawing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5.xml"/>
  <Override ContentType="application/vnd.openxmlformats-officedocument.spreadsheetml.worksheet+xml" PartName="/xl/worksheets/sheet14.xml"/>
  <Override ContentType="application/vnd.openxmlformats-officedocument.drawing+xml" PartName="/xl/drawings/drawing6.xml"/>
  <Override ContentType="application/vnd.openxmlformats-officedocument.spreadsheetml.worksheet+xml" PartName="/xl/worksheets/sheet15.xml"/>
  <Override ContentType="application/vnd.openxmlformats-officedocument.drawing+xml" PartName="/xl/drawings/drawing7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2" minimized="0" showHorizontalScroll="1" showSheetTabs="1" showVerticalScroll="1" tabRatio="942" visibility="visible" windowHeight="11160" windowWidth="20730" xWindow="-120" yWindow="-120"/>
  </bookViews>
  <sheets>
    <sheet name="index" sheetId="1" state="hidden" r:id="rId1"/>
    <sheet name="dashboard" sheetId="2" state="hidden" r:id="rId2"/>
    <sheet name="baches" sheetId="3" state="visible" r:id="rId3"/>
    <sheet name="input" sheetId="4" state="visible" r:id="rId4"/>
    <sheet name="output" sheetId="5" state="hidden" r:id="rId5"/>
    <sheet name="wieght_report" sheetId="6" state="visible" r:id="rId6"/>
    <sheet name="ct_report" sheetId="7" state="hidden" r:id="rId7"/>
    <sheet name="scrap_report" sheetId="8" state="visible" r:id="rId8"/>
    <sheet name="scrap_days" sheetId="9" state="visible" r:id="rId9"/>
    <sheet name="scrap_type_machines" sheetId="10" state="visible" r:id="rId10"/>
    <sheet name="scrap_machine" sheetId="11" state="hidden" r:id="rId11"/>
    <sheet name="scrap_machine_yearly" sheetId="12" state="hidden" r:id="rId12"/>
    <sheet name="wieght_yearly" sheetId="13" state="hidden" r:id="rId13"/>
    <sheet name="ct_yearly" sheetId="14" state="hidden" r:id="rId14"/>
    <sheet name="scrap_yearly" sheetId="15" state="hidden" r:id="rId15"/>
    <sheet name="month" sheetId="16" state="hidden" r:id="rId16"/>
    <sheet name="output_molds" sheetId="17" state="hidden" r:id="rId17"/>
    <sheet name="year" sheetId="18" state="hidden" r:id="rId18"/>
    <sheet name="output_molds_yearly" sheetId="19" state="hidden" r:id="rId19"/>
    <sheet name="output_yearly" sheetId="20" state="hidden" r:id="rId20"/>
    <sheet name="output_monthly" sheetId="21" state="hidden" r:id="rId21"/>
    <sheet name="output_mold_monthly" sheetId="22" state="hidden" r:id="rId22"/>
    <sheet name="materials" sheetId="23" state="hidden" r:id="rId23"/>
    <sheet name="input_materials" sheetId="24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hidden="1" name="AccessDatabase">"C:\Documents and Settings\Administrator\My Documents\BITUNIL\FINANCE\SAMEER\Cost StudyHB.mdb"</definedName>
    <definedName localSheetId="2" name="Branch">[1]List!$O$4:$O$11</definedName>
    <definedName localSheetId="23" name="Branch">[1]List!$O$4:$O$11</definedName>
    <definedName localSheetId="22" name="Branch">[1]List!$O$4:$O$11</definedName>
    <definedName name="Branch">[2]List!$O$4:$O$11</definedName>
    <definedName localSheetId="2" name="Brand">[1]List!$E$4:$E$49</definedName>
    <definedName localSheetId="23" name="Brand">[1]List!$E$4:$E$49</definedName>
    <definedName localSheetId="22" name="Brand">[1]List!$E$4:$E$49</definedName>
    <definedName name="Brand">[2]List!$E$4:$E$49</definedName>
    <definedName name="Button_1">"Cost_StudyHB__Compounds_Index_List"</definedName>
    <definedName localSheetId="2" name="company">[1]List!$A$4:$A$5</definedName>
    <definedName localSheetId="23" name="company">[1]List!$A$4:$A$5</definedName>
    <definedName localSheetId="22" name="company">[1]List!$A$4:$A$5</definedName>
    <definedName name="company">[2]List!$A$4:$A$5</definedName>
    <definedName localSheetId="2" name="Cost_StudyHB__Compounds_Index_List">'[3]Pricing Senario2002'!$A$6:$A$12</definedName>
    <definedName localSheetId="23" name="Cost_StudyHB__Compounds_Index_List">'[3]Pricing Senario2002'!$A$6:$A$12</definedName>
    <definedName localSheetId="22" name="Cost_StudyHB__Compounds_Index_List">'[3]Pricing Senario2002'!$A$6:$A$12</definedName>
    <definedName name="Cost_StudyHB__Compounds_Index_List">'[4]Pricing Senario2002'!$A$6:$A$12</definedName>
    <definedName name="customer">output!$AH$2</definedName>
    <definedName localSheetId="4" name="data_1554189319931">output!$A$2:$AE$65</definedName>
    <definedName localSheetId="21" name="data_1554189319931">output_mold_monthly!$A$2:$X$65</definedName>
    <definedName localSheetId="16" name="data_1554189319931">output_molds!$A$2:$X$65</definedName>
    <definedName localSheetId="18" name="data_1554189319931">output_molds_yearly!$A$2:$W$65</definedName>
    <definedName localSheetId="20" name="data_1554189319931">output_monthly!$A$2:$AE$65</definedName>
    <definedName localSheetId="19" name="data_1554189319931">output_yearly!$A$2:$AD$65</definedName>
    <definedName localSheetId="8" name="data_1554189621748">scrap_days!$A$2:$Q$20</definedName>
    <definedName localSheetId="10" name="data_1554189621748">scrap_machine!$A$2:$R$20</definedName>
    <definedName localSheetId="11" name="data_1554189621748">scrap_machine_yearly!$A$2:$Q$20</definedName>
    <definedName localSheetId="9" name="data_1554189621748">scrap_type_machines!$A$2:$R$20</definedName>
    <definedName localSheetId="5" name="data_1554190229964">wieght_report!$A$32:$K$34</definedName>
    <definedName localSheetId="12" name="data_1554190229964">wieght_yearly!$A$27:$J$27</definedName>
    <definedName localSheetId="15" name="data_1554264718189">month!$A$2:$Q$4</definedName>
    <definedName localSheetId="17" name="data_1554272619679">year!$A$2:$T$4</definedName>
    <definedName localSheetId="2" name="Kind">[1]List!$G$4:$G$26</definedName>
    <definedName localSheetId="23" name="Kind">[1]List!$G$4:$G$26</definedName>
    <definedName localSheetId="22" name="Kind">[1]List!$G$4:$G$26</definedName>
    <definedName name="Kind">[2]List!$G$4:$G$26</definedName>
    <definedName localSheetId="2" name="Month">[1]List!$S$4:$S$15</definedName>
    <definedName localSheetId="23" name="Month">[1]List!$S$4:$S$15</definedName>
    <definedName localSheetId="22" name="Month">[1]List!$S$4:$S$15</definedName>
    <definedName name="Month">[2]List!$S$4:$S$15</definedName>
    <definedName localSheetId="2" name="op">[5]LOVs!$C$26:$C$28</definedName>
    <definedName localSheetId="23" name="op">[5]LOVs!$C$26:$C$28</definedName>
    <definedName localSheetId="22" name="op">[5]LOVs!$C$26:$C$28</definedName>
    <definedName name="op">[6]LOVs!$C$26:$C$28</definedName>
    <definedName localSheetId="2" name="Org_Code">#REF!</definedName>
    <definedName localSheetId="3" name="Org_Code">#REF!</definedName>
    <definedName localSheetId="23" name="Org_Code">#REF!</definedName>
    <definedName localSheetId="22" name="Org_Code">#REF!</definedName>
    <definedName localSheetId="15" name="Org_Code">#REF!</definedName>
    <definedName localSheetId="21" name="Org_Code">#REF!</definedName>
    <definedName localSheetId="16" name="Org_Code">#REF!</definedName>
    <definedName localSheetId="18" name="Org_Code">#REF!</definedName>
    <definedName localSheetId="20" name="Org_Code">#REF!</definedName>
    <definedName localSheetId="19" name="Org_Code">#REF!</definedName>
    <definedName localSheetId="8" name="Org_Code">#REF!</definedName>
    <definedName localSheetId="9" name="Org_Code">#REF!</definedName>
    <definedName name="Org_Code">#REF!</definedName>
    <definedName localSheetId="2" name="org_code00">#REF!</definedName>
    <definedName localSheetId="23" name="org_code00">#REF!</definedName>
    <definedName localSheetId="22" name="org_code00">#REF!</definedName>
    <definedName name="org_code00">#REF!</definedName>
    <definedName localSheetId="2" name="ORG_CODE1">#REF!</definedName>
    <definedName localSheetId="3" name="ORG_CODE1">#REF!</definedName>
    <definedName localSheetId="23" name="ORG_CODE1">#REF!</definedName>
    <definedName localSheetId="22" name="ORG_CODE1">#REF!</definedName>
    <definedName localSheetId="15" name="ORG_CODE1">#REF!</definedName>
    <definedName localSheetId="21" name="ORG_CODE1">#REF!</definedName>
    <definedName localSheetId="16" name="ORG_CODE1">#REF!</definedName>
    <definedName localSheetId="18" name="ORG_CODE1">#REF!</definedName>
    <definedName localSheetId="20" name="ORG_CODE1">#REF!</definedName>
    <definedName localSheetId="19" name="ORG_CODE1">#REF!</definedName>
    <definedName localSheetId="8" name="ORG_CODE1">#REF!</definedName>
    <definedName localSheetId="9" name="ORG_CODE1">#REF!</definedName>
    <definedName name="ORG_CODE1">#REF!</definedName>
    <definedName localSheetId="2" name="ORGA_CODE">#REF!</definedName>
    <definedName localSheetId="3" name="ORGA_CODE">#REF!</definedName>
    <definedName localSheetId="23" name="ORGA_CODE">#REF!</definedName>
    <definedName localSheetId="22" name="ORGA_CODE">#REF!</definedName>
    <definedName localSheetId="15" name="ORGA_CODE">#REF!</definedName>
    <definedName localSheetId="21" name="ORGA_CODE">#REF!</definedName>
    <definedName localSheetId="16" name="ORGA_CODE">#REF!</definedName>
    <definedName localSheetId="18" name="ORGA_CODE">#REF!</definedName>
    <definedName localSheetId="20" name="ORGA_CODE">#REF!</definedName>
    <definedName localSheetId="19" name="ORGA_CODE">#REF!</definedName>
    <definedName localSheetId="8" name="ORGA_CODE">#REF!</definedName>
    <definedName localSheetId="9" name="ORGA_CODE">#REF!</definedName>
    <definedName name="ORGA_CODE">#REF!</definedName>
    <definedName name="outbut_monthly_item">output_monthly!$E$2</definedName>
    <definedName localSheetId="2" name="Packing">[1]List!$I$4:$I$8</definedName>
    <definedName localSheetId="23" name="Packing">[1]List!$I$4:$I$8</definedName>
    <definedName localSheetId="22" name="Packing">[1]List!$I$4:$I$8</definedName>
    <definedName name="Packing">[2]List!$I$4:$I$8</definedName>
    <definedName localSheetId="2" name="product1">[1]List!$C$4:$C$19</definedName>
    <definedName localSheetId="23" name="product1">[1]List!$C$4:$C$19</definedName>
    <definedName localSheetId="22" name="product1">[1]List!$C$4:$C$19</definedName>
    <definedName name="product1">[2]List!$C$4:$C$19</definedName>
    <definedName localSheetId="2" name="Region">[1]List!$M$4:$M$6</definedName>
    <definedName localSheetId="23" name="Region">[1]List!$M$4:$M$6</definedName>
    <definedName localSheetId="22" name="Region">[1]List!$M$4:$M$6</definedName>
    <definedName name="Region">[2]List!$M$4:$M$6</definedName>
    <definedName localSheetId="2" name="Sales">'[7]Incom Statment'!#REF!</definedName>
    <definedName localSheetId="3" name="Sales">'[8]Incom Statment'!#REF!</definedName>
    <definedName localSheetId="23" name="Sales">'[7]Incom Statment'!#REF!</definedName>
    <definedName localSheetId="22" name="Sales">'[7]Incom Statment'!#REF!</definedName>
    <definedName localSheetId="15" name="Sales">'[8]Incom Statment'!#REF!</definedName>
    <definedName localSheetId="21" name="Sales">'[8]Incom Statment'!#REF!</definedName>
    <definedName localSheetId="16" name="Sales">'[8]Incom Statment'!#REF!</definedName>
    <definedName localSheetId="18" name="Sales">'[8]Incom Statment'!#REF!</definedName>
    <definedName localSheetId="20" name="Sales">'[8]Incom Statment'!#REF!</definedName>
    <definedName localSheetId="19" name="Sales">'[8]Incom Statment'!#REF!</definedName>
    <definedName localSheetId="8" name="Sales">'[8]Incom Statment'!#REF!</definedName>
    <definedName localSheetId="9" name="Sales">'[8]Incom Statment'!#REF!</definedName>
    <definedName name="Sales">'[8]Incom Statment'!#REF!</definedName>
    <definedName localSheetId="2" name="Sales.">'[7]Incom Statment'!#REF!</definedName>
    <definedName localSheetId="3" name="Sales.">'[8]Incom Statment'!#REF!</definedName>
    <definedName localSheetId="23" name="Sales.">'[7]Incom Statment'!#REF!</definedName>
    <definedName localSheetId="22" name="Sales.">'[7]Incom Statment'!#REF!</definedName>
    <definedName localSheetId="15" name="Sales.">'[8]Incom Statment'!#REF!</definedName>
    <definedName localSheetId="21" name="Sales.">'[8]Incom Statment'!#REF!</definedName>
    <definedName localSheetId="16" name="Sales.">'[8]Incom Statment'!#REF!</definedName>
    <definedName localSheetId="18" name="Sales.">'[8]Incom Statment'!#REF!</definedName>
    <definedName localSheetId="20" name="Sales.">'[8]Incom Statment'!#REF!</definedName>
    <definedName localSheetId="19" name="Sales.">'[8]Incom Statment'!#REF!</definedName>
    <definedName localSheetId="8" name="Sales.">'[8]Incom Statment'!#REF!</definedName>
    <definedName localSheetId="9" name="Sales.">'[8]Incom Statment'!#REF!</definedName>
    <definedName name="Sales.">'[8]Incom Statment'!#REF!</definedName>
    <definedName localSheetId="2" name="Segment">[1]List!$Q$4:$Q$11</definedName>
    <definedName localSheetId="23" name="Segment">[1]List!$Q$4:$Q$11</definedName>
    <definedName localSheetId="22" name="Segment">[1]List!$Q$4:$Q$11</definedName>
    <definedName name="Segment">[2]List!$Q$4:$Q$11</definedName>
    <definedName localSheetId="2" name="usage">[9]LOVs!$G$3:$G$7</definedName>
    <definedName localSheetId="23" name="usage">[9]LOVs!$G$3:$G$7</definedName>
    <definedName localSheetId="22" name="usage">[9]LOVs!$G$3:$G$7</definedName>
    <definedName name="usage">[10]LOVs!$G$3:$G$7</definedName>
    <definedName localSheetId="2" name="vhjtyky">'[7]Incom Statment'!#REF!</definedName>
    <definedName localSheetId="3" name="vhjtyky">'[8]Incom Statment'!#REF!</definedName>
    <definedName localSheetId="23" name="vhjtyky">'[7]Incom Statment'!#REF!</definedName>
    <definedName localSheetId="22" name="vhjtyky">'[7]Incom Statment'!#REF!</definedName>
    <definedName localSheetId="15" name="vhjtyky">'[8]Incom Statment'!#REF!</definedName>
    <definedName localSheetId="21" name="vhjtyky">'[8]Incom Statment'!#REF!</definedName>
    <definedName localSheetId="16" name="vhjtyky">'[8]Incom Statment'!#REF!</definedName>
    <definedName localSheetId="18" name="vhjtyky">'[8]Incom Statment'!#REF!</definedName>
    <definedName localSheetId="20" name="vhjtyky">'[8]Incom Statment'!#REF!</definedName>
    <definedName localSheetId="19" name="vhjtyky">'[8]Incom Statment'!#REF!</definedName>
    <definedName localSheetId="8" name="vhjtyky">'[8]Incom Statment'!#REF!</definedName>
    <definedName localSheetId="9" name="vhjtyky">'[8]Incom Statment'!#REF!</definedName>
    <definedName name="vhjtyky">'[8]Incom Statment'!#REF!</definedName>
    <definedName localSheetId="2" name="Weight">[1]List!$K$4:$K$29</definedName>
    <definedName localSheetId="23" name="Weight">[1]List!$K$4:$K$29</definedName>
    <definedName localSheetId="22" name="Weight">[1]List!$K$4:$K$29</definedName>
    <definedName name="Weight">[2]List!$K$4:$K$29</definedName>
    <definedName localSheetId="2" name="Year">'[7]Incom Statment'!#REF!</definedName>
    <definedName localSheetId="3" name="Year">'[8]Incom Statment'!#REF!</definedName>
    <definedName localSheetId="23" name="Year">'[7]Incom Statment'!#REF!</definedName>
    <definedName localSheetId="22" name="Year">'[7]Incom Statment'!#REF!</definedName>
    <definedName localSheetId="15" name="Year">'[8]Incom Statment'!#REF!</definedName>
    <definedName localSheetId="21" name="Year">'[8]Incom Statment'!#REF!</definedName>
    <definedName localSheetId="16" name="Year">'[8]Incom Statment'!#REF!</definedName>
    <definedName localSheetId="18" name="Year">'[8]Incom Statment'!#REF!</definedName>
    <definedName localSheetId="20" name="Year">'[8]Incom Statment'!#REF!</definedName>
    <definedName localSheetId="19" name="Year">'[8]Incom Statment'!#REF!</definedName>
    <definedName localSheetId="8" name="Year">'[8]Incom Statment'!#REF!</definedName>
    <definedName localSheetId="9" name="Year">'[8]Incom Statment'!#REF!</definedName>
    <definedName name="Year">'[8]Incom Statment'!#REF!</definedName>
    <definedName localSheetId="3" name="الاوزان">'[11]0'!#REF!</definedName>
    <definedName localSheetId="15" name="الاوزان">'[12]0'!#REF!</definedName>
    <definedName localSheetId="21" name="الاوزان">'[12]0'!#REF!</definedName>
    <definedName localSheetId="16" name="الاوزان">'[13]0'!#REF!</definedName>
    <definedName localSheetId="18" name="الاوزان">'[13]0'!#REF!</definedName>
    <definedName localSheetId="20" name="الاوزان">'[12]0'!#REF!</definedName>
    <definedName localSheetId="19" name="الاوزان">'[12]0'!#REF!</definedName>
    <definedName localSheetId="8" name="الاوزان">'[12]0'!#REF!</definedName>
    <definedName localSheetId="9" name="الاوزان">'[12]0'!#REF!</definedName>
    <definedName name="الاوزان">'[12]0'!#REF!</definedName>
    <definedName hidden="1" localSheetId="2" name="_xlnm._FilterDatabase">'baches'!$A$3:$BM$3</definedName>
    <definedName localSheetId="2" name="_xlnm.Print_Area">'baches'!$B$3:$AC$18</definedName>
    <definedName hidden="1" localSheetId="3" name="_xlnm._FilterDatabase">'input'!$A$2:$CW$2</definedName>
    <definedName localSheetId="3" name="_xlnm.Print_Area">'input'!$A$1:$CW$528</definedName>
    <definedName hidden="1" localSheetId="4" name="_xlnm._FilterDatabase">'output'!$A$2:$AL$2</definedName>
    <definedName hidden="1" localSheetId="5" name="_xlnm._FilterDatabase">'wieght_report'!$A$11:$Q$11</definedName>
    <definedName hidden="1" localSheetId="6" name="_xlnm._FilterDatabase">'ct_report'!$A$10:$R$10</definedName>
    <definedName hidden="1" localSheetId="7" name="_xlnm._FilterDatabase">'scrap_report'!$A$14:$AD$14</definedName>
    <definedName hidden="1" localSheetId="8" name="_xlnm._FilterDatabase">'scrap_days'!$A$2:$AD$2</definedName>
    <definedName hidden="1" localSheetId="9" name="_xlnm._FilterDatabase">'scrap_type_machines'!$A$2:$AC$2</definedName>
    <definedName hidden="1" localSheetId="10" name="_xlnm._FilterDatabase">'scrap_machine'!$A$2:$Z$2</definedName>
    <definedName hidden="1" localSheetId="11" name="_xlnm._FilterDatabase">'scrap_machine_yearly'!$A$2:$X$2</definedName>
    <definedName hidden="1" localSheetId="12" name="_xlnm._FilterDatabase">'wieght_yearly'!$A$9:$S$9</definedName>
    <definedName hidden="1" localSheetId="13" name="_xlnm._FilterDatabase">'ct_yearly'!$A$10:$V$10</definedName>
    <definedName hidden="1" localSheetId="14" name="_xlnm._FilterDatabase">'scrap_yearly'!$A$14:$T$14</definedName>
    <definedName hidden="1" localSheetId="15" name="_xlnm._FilterDatabase">'month'!$A$2:$R$2</definedName>
    <definedName hidden="1" localSheetId="16" name="_xlnm._FilterDatabase">'output_molds'!$A$2:$AB$2</definedName>
    <definedName hidden="1" localSheetId="17" name="_xlnm._FilterDatabase">'year'!$A$2:$X$2</definedName>
    <definedName hidden="1" localSheetId="18" name="_xlnm._FilterDatabase">'output_molds_yearly'!$A$2:$AA$2</definedName>
    <definedName hidden="1" localSheetId="19" name="_xlnm._FilterDatabase">'output_yearly'!$A$2:$AH$2</definedName>
    <definedName hidden="1" localSheetId="20" name="_xlnm._FilterDatabase">'output_monthly'!$A$2:$AL$2</definedName>
    <definedName hidden="1" localSheetId="21" name="_xlnm._FilterDatabase">'output_mold_monthly'!$A$2:$AC$2</definedName>
    <definedName hidden="1" localSheetId="22" name="_xlnm._FilterDatabase">'materials'!$A$3:$BK$3</definedName>
    <definedName localSheetId="22" name="_xlnm.Print_Area">'materials'!$B$3:$AB$18</definedName>
    <definedName hidden="1" localSheetId="23" name="_xlnm._FilterDatabase">'input_materials'!$A$3:$BL$3</definedName>
    <definedName localSheetId="23" name="_xlnm.Print_Area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formatCode="B1dd\-mmm\-yy" numFmtId="164"/>
    <numFmt formatCode="0.0" numFmtId="165"/>
    <numFmt formatCode="yyyy\-mm\-dd" numFmtId="166"/>
    <numFmt formatCode="0.0%" numFmtId="167"/>
    <numFmt formatCode="0.000%" numFmtId="168"/>
    <numFmt formatCode="0.000" numFmtId="169"/>
    <numFmt formatCode="yyyy-mm-dd" numFmtId="170"/>
  </numFmts>
  <fonts count="30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</fonts>
  <fills count="1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4" numFmtId="0"/>
    <xf borderId="0" fillId="0" fontId="1" numFmtId="9"/>
  </cellStyleXfs>
  <cellXfs count="302">
    <xf borderId="0" fillId="0" fontId="0" numFmtId="0" pivotButton="0" quotePrefix="0" xfId="0"/>
    <xf applyAlignment="1" borderId="1" fillId="3" fontId="2" numFmtId="1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1" fillId="2" fontId="2" numFmtId="1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6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6" fillId="2" fontId="0" numFmtId="0" pivotButton="0" quotePrefix="0" xfId="0">
      <alignment horizontal="center" vertical="center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0" fillId="0" fontId="20" numFmtId="0" pivotButton="0" quotePrefix="0" xfId="0"/>
    <xf borderId="6" fillId="0" fontId="20" numFmtId="0" pivotButton="0" quotePrefix="0" xfId="0"/>
    <xf borderId="8" fillId="0" fontId="20" numFmtId="0" pivotButton="0" quotePrefix="0" xfId="0"/>
    <xf applyAlignment="1" borderId="0" fillId="4" fontId="20" numFmtId="0" pivotButton="0" quotePrefix="0" xfId="0">
      <alignment horizontal="center" vertical="center" wrapText="1"/>
    </xf>
    <xf applyAlignment="1" borderId="6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borderId="6" fillId="0" fontId="5" numFmtId="0" pivotButton="0" quotePrefix="0" xfId="0"/>
    <xf borderId="1" fillId="0" fontId="0" numFmtId="0" pivotButton="0" quotePrefix="0" xfId="0"/>
    <xf applyAlignment="1" borderId="1" fillId="2" fontId="0" numFmtId="0" pivotButton="0" quotePrefix="0" xfId="0">
      <alignment vertical="center" wrapText="1"/>
    </xf>
    <xf applyAlignment="1" borderId="24" fillId="0" fontId="21" numFmtId="0" pivotButton="0" quotePrefix="0" xfId="0">
      <alignment horizontal="center" readingOrder="2" vertical="center" wrapText="1"/>
    </xf>
    <xf applyAlignment="1" borderId="21" fillId="0" fontId="21" numFmtId="0" pivotButton="0" quotePrefix="0" xfId="0">
      <alignment horizontal="center" readingOrder="2" vertical="center" wrapText="1"/>
    </xf>
    <xf applyAlignment="1" borderId="8" fillId="0" fontId="23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24" fillId="0" fontId="23" numFmtId="0" pivotButton="0" quotePrefix="0" xfId="0">
      <alignment horizontal="center" readingOrder="2" vertical="center" wrapText="1"/>
    </xf>
    <xf applyAlignment="1" borderId="21" fillId="0" fontId="23" numFmtId="0" pivotButton="0" quotePrefix="0" xfId="0">
      <alignment horizontal="center" readingOrder="2" vertical="center" wrapText="1"/>
    </xf>
    <xf applyAlignment="1" borderId="25" fillId="0" fontId="24" numFmtId="0" pivotButton="0" quotePrefix="0" xfId="5">
      <alignment horizontal="center" readingOrder="2" vertical="center" wrapText="1"/>
    </xf>
    <xf applyAlignment="1" borderId="0" fillId="0" fontId="24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1" fillId="3" fontId="2" numFmtId="9" pivotButton="0" quotePrefix="0" xfId="4">
      <alignment horizontal="center" vertical="center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2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32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2" fillId="0" fontId="17" numFmtId="1" pivotButton="0" quotePrefix="0" xfId="0">
      <alignment horizontal="center" vertical="center"/>
    </xf>
    <xf borderId="0" fillId="0" fontId="7" numFmtId="10" pivotButton="0" quotePrefix="0" xfId="4"/>
    <xf applyAlignment="1" borderId="0" fillId="0" fontId="8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 wrapText="1"/>
    </xf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33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6" numFmtId="0" pivotButton="0" quotePrefix="0" xfId="1">
      <alignment horizontal="center" vertical="center"/>
    </xf>
    <xf applyAlignment="1" borderId="37" fillId="13" fontId="26" numFmtId="0" pivotButton="0" quotePrefix="0" xfId="1">
      <alignment horizontal="center" vertical="center"/>
    </xf>
    <xf applyAlignment="1" borderId="26" fillId="13" fontId="26" numFmtId="0" pivotButton="0" quotePrefix="0" xfId="1">
      <alignment horizontal="center" vertical="center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" pivotButton="0" quotePrefix="0" xfId="1">
      <alignment horizontal="center" vertical="center"/>
    </xf>
    <xf applyAlignment="1" borderId="26" fillId="0" fontId="26" numFmtId="10" pivotButton="0" quotePrefix="0" xfId="6">
      <alignment horizontal="center" vertical="center"/>
    </xf>
    <xf applyAlignment="1" borderId="26" fillId="0" fontId="26" numFmtId="0" pivotButton="0" quotePrefix="0" xfId="1">
      <alignment horizontal="center" vertical="center"/>
    </xf>
    <xf applyAlignment="1" borderId="26" fillId="15" fontId="26" numFmtId="0" pivotButton="0" quotePrefix="0" xfId="1">
      <alignment horizontal="center" vertical="center"/>
    </xf>
    <xf applyAlignment="1" borderId="0" fillId="15" fontId="26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26" fillId="7" fontId="16" numFmtId="0" pivotButton="0" quotePrefix="0" xfId="0">
      <alignment horizontal="center" vertical="center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8" numFmtId="0" pivotButton="0" quotePrefix="0" xfId="0">
      <alignment horizontal="center" vertical="center" wrapText="1"/>
    </xf>
    <xf applyAlignment="1" borderId="8" fillId="2" fontId="28" numFmtId="0" pivotButton="0" quotePrefix="0" xfId="0">
      <alignment horizontal="center" vertical="center" wrapText="1"/>
    </xf>
    <xf applyAlignment="1" borderId="9" fillId="2" fontId="28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 readingOrder="2" vertical="center"/>
    </xf>
    <xf applyAlignment="1" borderId="0" fillId="0" fontId="2" numFmtId="1" pivotButton="0" quotePrefix="0" xfId="0">
      <alignment horizontal="center" vertical="center"/>
    </xf>
    <xf applyAlignment="1" borderId="0" fillId="13" fontId="26" numFmtId="0" pivotButton="0" quotePrefix="0" xfId="1">
      <alignment horizontal="center" vertical="center"/>
    </xf>
    <xf borderId="30" fillId="0" fontId="0" numFmtId="0" pivotButton="0" quotePrefix="0" xfId="0"/>
    <xf borderId="33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8" fillId="0" fontId="0" numFmtId="0" pivotButton="0" quotePrefix="0" xfId="0"/>
    <xf borderId="10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4" numFmtId="0" pivotButton="0" quotePrefix="0" xfId="5"/>
    <xf applyAlignment="1" borderId="0" fillId="0" fontId="24" numFmtId="0" pivotButton="0" quotePrefix="0" xfId="5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9" numFmtId="0" pivotButton="0" quotePrefix="0" xfId="0">
      <alignment horizontal="center" vertical="center" wrapText="1"/>
    </xf>
    <xf borderId="30" fillId="0" fontId="0" numFmtId="0" pivotButton="0" quotePrefix="0" xfId="0"/>
    <xf borderId="33" fillId="0" fontId="0" numFmtId="0" pivotButton="0" quotePrefix="0" xfId="0"/>
    <xf applyAlignment="1" borderId="26" fillId="7" fontId="8" numFmtId="165" pivotButton="0" quotePrefix="0" xfId="0">
      <alignment horizontal="center" vertical="center" wrapText="1"/>
    </xf>
    <xf borderId="44" fillId="0" fontId="0" numFmtId="0" pivotButton="0" quotePrefix="0" xfId="0"/>
    <xf applyAlignment="1" borderId="26" fillId="7" fontId="12" numFmtId="165" pivotButton="0" quotePrefix="0" xfId="0">
      <alignment horizontal="center" readingOrder="2" vertical="center" wrapText="1"/>
    </xf>
    <xf borderId="41" fillId="0" fontId="0" numFmtId="0" pivotButton="0" quotePrefix="0" xfId="0"/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borderId="45" fillId="0" fontId="0" numFmtId="0" pivotButton="0" quotePrefix="0" xfId="0"/>
    <xf applyAlignment="1" borderId="42" fillId="3" fontId="14" numFmtId="0" pivotButton="0" quotePrefix="0" xfId="0">
      <alignment horizontal="center" vertical="center"/>
    </xf>
    <xf borderId="43" fillId="0" fontId="0" numFmtId="0" pivotButton="0" quotePrefix="0" xfId="0"/>
    <xf applyAlignment="1" borderId="42" fillId="12" fontId="25" numFmtId="0" pivotButton="0" quotePrefix="0" xfId="1">
      <alignment horizontal="center" vertical="center" wrapText="1"/>
    </xf>
    <xf applyAlignment="1" borderId="26" fillId="12" fontId="25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applyAlignment="1" borderId="36" fillId="12" fontId="25" numFmtId="0" pivotButton="0" quotePrefix="0" xfId="1">
      <alignment horizontal="center" vertical="center" wrapText="1"/>
    </xf>
    <xf borderId="36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42" fillId="4" fontId="29" numFmtId="0" pivotButton="0" quotePrefix="0" xfId="0">
      <alignment horizontal="center" vertical="center" wrapText="1"/>
    </xf>
    <xf applyAlignment="1" borderId="42" fillId="4" fontId="11" numFmtId="0" pivotButton="0" quotePrefix="0" xfId="0">
      <alignment horizontal="center" vertical="center" wrapText="1"/>
    </xf>
    <xf applyAlignment="1" borderId="32" fillId="3" fontId="11" numFmtId="1" pivotButton="0" quotePrefix="0" xfId="0">
      <alignment horizontal="center" vertical="center" wrapText="1"/>
    </xf>
    <xf borderId="46" fillId="0" fontId="0" numFmtId="0" pivotButton="0" quotePrefix="0" xfId="0"/>
    <xf applyAlignment="1" borderId="15" fillId="9" fontId="11" numFmtId="0" pivotButton="0" quotePrefix="0" xfId="0">
      <alignment horizontal="center" vertical="center" wrapText="1"/>
    </xf>
    <xf applyAlignment="1" borderId="26" fillId="3" fontId="11" numFmtId="1" pivotButton="0" quotePrefix="0" xfId="0">
      <alignment horizontal="center" vertical="center" wrapText="1"/>
    </xf>
    <xf applyAlignment="1" borderId="14" fillId="3" fontId="11" numFmtId="0" pivotButton="0" quotePrefix="0" xfId="0">
      <alignment horizontal="center" vertical="center"/>
    </xf>
    <xf borderId="28" fillId="0" fontId="0" numFmtId="0" pivotButton="0" quotePrefix="0" xfId="0"/>
    <xf borderId="29" fillId="0" fontId="0" numFmtId="0" pivotButton="0" quotePrefix="0" xfId="0"/>
    <xf applyAlignment="1" borderId="26" fillId="6" fontId="8" numFmtId="0" pivotButton="0" quotePrefix="0" xfId="0">
      <alignment horizontal="center" vertical="center" wrapText="1"/>
    </xf>
    <xf applyAlignment="1" borderId="26" fillId="6" fontId="12" numFmtId="0" pivotButton="0" quotePrefix="0" xfId="0">
      <alignment horizontal="center" vertical="center" wrapText="1"/>
    </xf>
    <xf applyAlignment="1" borderId="26" fillId="2" fontId="8" numFmtId="1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14" fillId="8" fontId="9" numFmtId="0" pivotButton="0" quotePrefix="0" xfId="0">
      <alignment horizontal="center" vertical="center" wrapText="1"/>
    </xf>
    <xf applyAlignment="1" borderId="15" fillId="9" fontId="12" numFmtId="1" pivotButton="0" quotePrefix="0" xfId="0">
      <alignment horizontal="center" readingOrder="2" vertical="center" wrapText="1"/>
    </xf>
    <xf applyAlignment="1" borderId="15" fillId="8" fontId="9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42" fillId="2" fontId="8" numFmtId="0" pivotButton="0" quotePrefix="0" xfId="0">
      <alignment horizontal="center" vertical="center"/>
    </xf>
    <xf applyAlignment="1" borderId="26" fillId="7" fontId="13" numFmtId="0" pivotButton="0" quotePrefix="0" xfId="0">
      <alignment horizontal="center" vertical="center" wrapText="1"/>
    </xf>
    <xf applyAlignment="1" borderId="15" fillId="9" fontId="12" numFmtId="0" pivotButton="0" quotePrefix="0" xfId="0">
      <alignment horizontal="center" readingOrder="2" vertical="center" wrapText="1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4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5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38" fillId="2" fontId="5" numFmtId="0" pivotButton="0" quotePrefix="0" xfId="0">
      <alignment horizontal="center" vertical="center" wrapText="1"/>
    </xf>
    <xf borderId="39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21" fillId="2" fontId="0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 wrapText="1"/>
    </xf>
    <xf borderId="27" fillId="0" fontId="0" numFmtId="0" pivotButton="0" quotePrefix="0" xfId="0"/>
    <xf applyAlignment="1" borderId="1" fillId="2" fontId="0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4" fillId="2" fontId="5" numFmtId="0" pivotButton="0" quotePrefix="0" xfId="0">
      <alignment horizontal="center"/>
    </xf>
    <xf applyAlignment="1" borderId="1" fillId="2" fontId="5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 wrapText="1"/>
    </xf>
    <xf applyAlignment="1" borderId="40" fillId="12" fontId="25" numFmtId="0" pivotButton="0" quotePrefix="0" xfId="1">
      <alignment horizontal="center" vertical="center" wrapText="1"/>
    </xf>
    <xf borderId="40" fillId="0" fontId="0" numFmtId="0" pivotButton="0" quotePrefix="0" xfId="0"/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7" fontId="12" numFmtId="165" pivotButton="0" quotePrefix="0" xfId="0">
      <alignment horizontal="center" readingOrder="2" vertical="center" wrapText="1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0" fontId="26" numFmtId="170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borderId="0" fillId="0" fontId="0" numFmtId="166" pivotButton="0" quotePrefix="0" xfId="0"/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</cellXfs>
  <cellStyles count="7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externalLinks/externalLink1.xml" Type="http://schemas.openxmlformats.org/officeDocument/2006/relationships/externalLink" /><Relationship Id="rId26" Target="/xl/externalLinks/externalLink2.xml" Type="http://schemas.openxmlformats.org/officeDocument/2006/relationships/externalLink" /><Relationship Id="rId27" Target="/xl/externalLinks/externalLink3.xml" Type="http://schemas.openxmlformats.org/officeDocument/2006/relationships/externalLink" /><Relationship Id="rId28" Target="/xl/externalLinks/externalLink4.xml" Type="http://schemas.openxmlformats.org/officeDocument/2006/relationships/externalLink" /><Relationship Id="rId29" Target="/xl/externalLinks/externalLink5.xml" Type="http://schemas.openxmlformats.org/officeDocument/2006/relationships/externalLink" /><Relationship Id="rId30" Target="/xl/externalLinks/externalLink6.xml" Type="http://schemas.openxmlformats.org/officeDocument/2006/relationships/externalLink" /><Relationship Id="rId31" Target="/xl/externalLinks/externalLink7.xml" Type="http://schemas.openxmlformats.org/officeDocument/2006/relationships/externalLink" /><Relationship Id="rId32" Target="/xl/externalLinks/externalLink8.xml" Type="http://schemas.openxmlformats.org/officeDocument/2006/relationships/externalLink" /><Relationship Id="rId33" Target="/xl/externalLinks/externalLink9.xml" Type="http://schemas.openxmlformats.org/officeDocument/2006/relationships/externalLink" /><Relationship Id="rId34" Target="/xl/externalLinks/externalLink10.xml" Type="http://schemas.openxmlformats.org/officeDocument/2006/relationships/externalLink" /><Relationship Id="rId35" Target="/xl/externalLinks/externalLink11.xml" Type="http://schemas.openxmlformats.org/officeDocument/2006/relationships/externalLink" /><Relationship Id="rId36" Target="/xl/externalLinks/externalLink12.xml" Type="http://schemas.openxmlformats.org/officeDocument/2006/relationships/externalLink" /><Relationship Id="rId37" Target="/xl/externalLinks/externalLink13.xml" Type="http://schemas.openxmlformats.org/officeDocument/2006/relationships/externalLink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baseline="0" lang="ar-SA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189794176"/>
        <axId val="189795712"/>
      </bar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output!$G$3:$G$100</f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output!$H$3:$H$100</f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output!$I$3:$I$100</f>
            </numRef>
          </val>
        </ser>
        <ser>
          <idx val="3"/>
          <order val="3"/>
          <tx>
            <strRef>
              <f>output!$J$2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output!$J$3:$J$100</f>
            </numRef>
          </val>
        </ser>
        <ser>
          <idx val="4"/>
          <order val="4"/>
          <tx>
            <strRef>
              <f>output!$K$2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output!$K$3:$K$100</f>
            </numRef>
          </val>
        </ser>
        <ser>
          <idx val="5"/>
          <order val="5"/>
          <tx>
            <strRef>
              <f>output!$L$2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output!$L$3:$L$100</f>
            </numRef>
          </val>
        </ser>
        <ser>
          <idx val="6"/>
          <order val="6"/>
          <tx>
            <strRef>
              <f>output!$M$2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output!$M$3:$M$100</f>
            </numRef>
          </val>
        </ser>
        <ser>
          <idx val="7"/>
          <order val="7"/>
          <tx>
            <strRef>
              <f>output!$N$2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output!$N$3:$N$100</f>
            </numRef>
          </val>
        </ser>
        <ser>
          <idx val="8"/>
          <order val="8"/>
          <tx>
            <strRef>
              <f>output!$O$2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output!$O$3:$O$100</f>
              <numCache>
                <formatCode>General</formatCode>
                <ptCount val="98"/>
              </numCache>
            </numRef>
          </val>
        </ser>
        <ser>
          <idx val="9"/>
          <order val="9"/>
          <tx>
            <strRef>
              <f>output!$P$2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output!$P$3:$P$100</f>
              <numCache>
                <formatCode>General</formatCode>
                <ptCount val="98"/>
              </numCache>
            </numRef>
          </val>
        </ser>
        <ser>
          <idx val="10"/>
          <order val="10"/>
          <tx>
            <strRef>
              <f>output!$Q$2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output!$Q$3:$Q$100</f>
              <numCache>
                <formatCode>General</formatCode>
                <ptCount val="98"/>
              </numCache>
            </numRef>
          </val>
        </ser>
        <ser>
          <idx val="11"/>
          <order val="11"/>
          <tx>
            <strRef>
              <f>output!$R$2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output!$R$3:$R$100</f>
              <numCache>
                <formatCode>General</formatCode>
                <ptCount val="98"/>
              </numCache>
            </numRef>
          </val>
        </ser>
        <ser>
          <idx val="12"/>
          <order val="12"/>
          <tx>
            <strRef>
              <f>output!$S$2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output!$S$3:$S$100</f>
              <numCache>
                <formatCode>General</formatCode>
                <ptCount val="98"/>
              </numCache>
            </numRef>
          </val>
        </ser>
        <ser>
          <idx val="13"/>
          <order val="13"/>
          <tx>
            <strRef>
              <f>output!$T$2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output!$T$3:$T$100</f>
              <numCache>
                <formatCode>General</formatCode>
                <ptCount val="98"/>
              </numCache>
            </numRef>
          </val>
        </ser>
        <ser>
          <idx val="14"/>
          <order val="14"/>
          <tx>
            <strRef>
              <f>output!$U$2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output!$U$3:$U$100</f>
              <numCache>
                <formatCode>General</formatCode>
                <ptCount val="98"/>
              </numCache>
            </numRef>
          </val>
        </ser>
        <ser>
          <idx val="15"/>
          <order val="15"/>
          <tx>
            <strRef>
              <f>output!$V$2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output!$V$3:$V$100</f>
              <numCache>
                <formatCode>General</formatCode>
                <ptCount val="98"/>
              </numCache>
            </numRef>
          </val>
        </ser>
        <ser>
          <idx val="16"/>
          <order val="16"/>
          <tx>
            <strRef>
              <f>output!$W$2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output!$W$3:$W$100</f>
              <numCache>
                <formatCode>General</formatCode>
                <ptCount val="98"/>
              </numCache>
            </numRef>
          </val>
        </ser>
        <ser>
          <idx val="17"/>
          <order val="17"/>
          <tx>
            <strRef>
              <f>output!$X$2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output!$X$3:$X$100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output!$Y$2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numRef>
              <f>output!$E$3:$F$100</f>
              <numCache>
                <formatCode>General</formatCode>
                <ptCount val="98"/>
              </numCache>
            </numRef>
          </cat>
          <val>
            <numRef>
              <f>output!$Y$3:$Y$100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output_monthly!$X$2</f>
              <strCache>
                <ptCount val="1"/>
                <pt idx="0">
                  <v>النسبة المعيارية للتوالف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output_monthly!$X$3:$X$1014</f>
              <numCache>
                <formatCode>0.0%</formatCode>
                <ptCount val="1012"/>
              </numCache>
            </numRef>
          </val>
          <smooth val="0"/>
        </ser>
        <ser>
          <idx val="2"/>
          <order val="1"/>
          <tx>
            <strRef>
              <f>output_monthly!$AK$2</f>
              <strCache>
                <ptCount val="1"/>
                <pt idx="0">
                  <v>نسبة التوالف بالطقم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output_monthly!$AK$3:$AK$1014</f>
              <numCache>
                <formatCode>0.00%</formatCode>
                <ptCount val="10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68342240"/>
        <axId val="1968335584"/>
      </lineChart>
      <catAx>
        <axId val="196834224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68335584"/>
        <crosses val="autoZero"/>
        <auto val="1"/>
        <lblAlgn val="ctr"/>
        <lblOffset val="100"/>
        <noMultiLvlLbl val="0"/>
      </catAx>
      <valAx>
        <axId val="19683355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683422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media/image3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7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95250</colOff>
      <row>53</row>
      <rowOff>57150</rowOff>
    </from>
    <to>
      <col>8</col>
      <colOff>400050</colOff>
      <row>66</row>
      <rowOff>114300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file:///C:\Users\youssri.ahmed\AppData\Local\Microsoft\Windows\INetCache\Content.Outlook\SH41RFY5\formatQC_analysis_monthly_v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RecoveredExternalLink1" TargetMode="External" Type="http://schemas.microsoft.com/office/2006/relationships/xlExternalLinkPath/xlPathMissing" /></Relationships>
</file>

<file path=xl/externalLinks/_rels/externalLink5.xml.rels><Relationships xmlns="http://schemas.openxmlformats.org/package/2006/relationships"><Relationship Id="rId1" Target="RecoveredExternalLink2" TargetMode="External" Type="http://schemas.microsoft.com/office/2006/relationships/xlExternalLinkPath/xlPathMissing" /></Relationships>
</file>

<file path=xl/externalLinks/_rels/externalLink6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anysvml" Target="/rId2" Type="http://schemas.openxmlformats.org/officeDocument/2006/relationships/vmlDrawing" /></Relationships>
</file>

<file path=xl/worksheets/_rels/sheet6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1"/>
  <sheetViews>
    <sheetView rightToLeft="1" workbookViewId="0">
      <selection activeCell="A3" sqref="A3"/>
    </sheetView>
  </sheetViews>
  <sheetFormatPr baseColWidth="8" defaultRowHeight="15"/>
  <cols>
    <col customWidth="1" max="1" min="1" style="267" width="33.85546875"/>
    <col customWidth="1" max="2" min="2" style="247" width="52.7109375"/>
    <col customWidth="1" max="3" min="3" style="247" width="64"/>
    <col customWidth="1" max="4" min="4" style="267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247">
      <c r="A3" s="203" t="inlineStr">
        <is>
          <t>شاشة العرض</t>
        </is>
      </c>
      <c r="B3" s="267" t="inlineStr">
        <is>
          <t>DashBoard</t>
        </is>
      </c>
      <c r="D3" s="267" t="n"/>
    </row>
    <row customHeight="1" ht="15.75" r="4" s="247" thickBot="1">
      <c r="A4" s="267" t="inlineStr">
        <is>
          <t>اولا التقارير الشهرية</t>
        </is>
      </c>
    </row>
    <row customHeight="1" ht="15.75" r="5" s="247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customHeight="1" ht="15.75" r="6" s="247" thickBot="1">
      <c r="A6" s="65" t="inlineStr">
        <is>
          <t>Input</t>
        </is>
      </c>
      <c r="B6" s="61" t="inlineStr">
        <is>
          <t>التقرير اليومي الذي يتم ارساله يوميا</t>
        </is>
      </c>
      <c r="C6" s="62" t="n"/>
      <c r="D6" s="267" t="inlineStr">
        <is>
          <t>المراجعة الداخلية</t>
        </is>
      </c>
    </row>
    <row customHeight="1" ht="15.75" r="7" s="247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267" t="inlineStr">
        <is>
          <t>الإنتاج</t>
        </is>
      </c>
    </row>
    <row customHeight="1" ht="15.75" r="8" s="247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267" t="inlineStr">
        <is>
          <t>المالية</t>
        </is>
      </c>
    </row>
    <row customHeight="1" ht="15.75" r="9" s="247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customHeight="1" ht="15.75" r="10" s="247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customHeight="1" ht="15.75" r="11" s="247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267" t="inlineStr">
        <is>
          <t>التخطيط</t>
        </is>
      </c>
    </row>
    <row customHeight="1" ht="15.75" r="12" s="247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customHeight="1" ht="30.75" r="13" s="247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267" t="inlineStr">
        <is>
          <t>التخطيط</t>
        </is>
      </c>
    </row>
    <row customHeight="1" ht="15.75" r="14" s="247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267" t="inlineStr">
        <is>
          <t>الإنتاج</t>
        </is>
      </c>
    </row>
    <row customHeight="1" ht="15.75" r="15" s="247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customHeight="1" ht="15.75" r="17" s="247" thickBot="1">
      <c r="A17" s="147" t="inlineStr">
        <is>
          <t>ثانيا: التقارير السنوية :</t>
        </is>
      </c>
    </row>
    <row customHeight="1" ht="15.75" r="18" s="247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customHeight="1" ht="15.75" r="19" s="247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customHeight="1" ht="15.75" r="20" s="247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customHeight="1" ht="15.75" r="21" s="247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customHeight="1" ht="15.75" r="22" s="247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customHeight="1" ht="15.75" r="23" s="247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267" t="inlineStr">
        <is>
          <t>البحوث والتطوير</t>
        </is>
      </c>
    </row>
    <row customHeight="1" ht="29.25" r="24" s="247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267" t="inlineStr">
        <is>
          <t>البحوث والتطوير</t>
        </is>
      </c>
    </row>
    <row customHeight="1" ht="30.75" r="25" s="247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267" t="inlineStr">
        <is>
          <t>البحوث والتطوير</t>
        </is>
      </c>
    </row>
    <row customHeight="1" ht="30.75" r="26" s="247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267" t="inlineStr">
        <is>
          <t>البحوث والتطوير</t>
        </is>
      </c>
    </row>
    <row customHeight="1" ht="15.75" r="27" s="247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customHeight="1" ht="15.75" r="28" s="247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267" t="inlineStr">
        <is>
          <t>الإنتاج</t>
        </is>
      </c>
    </row>
    <row r="30">
      <c r="A30" s="267" t="inlineStr">
        <is>
          <t>اهم المصطلحات</t>
        </is>
      </c>
    </row>
    <row r="32">
      <c r="A32" s="267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267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267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267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267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  <row r="39">
      <c r="A39" s="267" t="inlineStr">
        <is>
          <t>ملاحظات</t>
        </is>
      </c>
    </row>
    <row r="40">
      <c r="A40" s="267" t="inlineStr">
        <is>
          <t>كميات الإنتاج محسوبة ( كميات الإنتاج السليم  + التالف)</t>
        </is>
      </c>
    </row>
    <row r="41">
      <c r="A41" s="267" t="inlineStr">
        <is>
          <t>عدد ساعات انتاج التوالف ( محسوبة بقسمة التوالف علي معدل الإنتاج الفعلي لكل صنف)</t>
        </is>
      </c>
    </row>
  </sheetData>
  <hyperlinks>
    <hyperlink display="شاشة العرض" location="Dashboard!A1" ref="A3"/>
    <hyperlink display="Input" location="input!A1" ref="A6"/>
    <hyperlink display="Baches" location="baches!Print_Area" ref="A7"/>
    <hyperlink display="Output" location="output!A1" ref="A8"/>
    <hyperlink display="wieght_report" location="wieght_report!A1" ref="A9"/>
    <hyperlink display="ct_report" location="ct_report!A1" ref="A10"/>
    <hyperlink display="scrap_report" location="scrap_report!A1" ref="A11"/>
    <hyperlink display="scrap_machine" location="scrap_machine!A1" ref="A12"/>
    <hyperlink display="scrap_type_machines" location="scrap_type_machines!A1" ref="A13"/>
    <hyperlink display="scrap_days" location="scrap_days!A1" ref="A14"/>
    <hyperlink display="output_molds" location="output_molds!A1" ref="A15"/>
    <hyperlink display="weight_yearly" location="wieght_yearly!A1" ref="A19"/>
    <hyperlink display="ct_yearly" location="ct_yearly!A1" ref="A20"/>
    <hyperlink display="scrap_yearly" location="scrap_yearly!A1" ref="A21"/>
    <hyperlink display="Year" location="year!A1" ref="A22"/>
    <hyperlink display="output_yearly" location="output_yearly!A1" ref="A23"/>
    <hyperlink display="output_monthly" location="output_monthly!A1" ref="A24"/>
    <hyperlink display="output_molds_monthly" location="output_mold_monthly!A1" ref="A25"/>
    <hyperlink display="output_molds_yearly" location="output_molds_yearly!A1" ref="A26"/>
    <hyperlink display="scrap_machine_yearly" location="scrap_machine_yearly!A1" ref="A27"/>
    <hyperlink display="material" location="materials!A1" ref="A28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A2" pane="bottomRight" sqref="A2:XFD2"/>
    </sheetView>
  </sheetViews>
  <sheetFormatPr baseColWidth="8" defaultRowHeight="15"/>
  <cols>
    <col customWidth="1" hidden="1" max="1" min="1" style="247" width="5"/>
    <col customWidth="1" max="2" min="2" style="247" width="6.85546875"/>
    <col bestFit="1" customWidth="1" max="3" min="3" style="247" width="11.28515625"/>
    <col customWidth="1" max="4" min="4" style="16" width="12.140625"/>
    <col customWidth="1" hidden="1" max="16" min="5" style="204" width="11.28515625"/>
    <col customWidth="1" max="18" min="17" style="204" width="11.28515625"/>
    <col customWidth="1" hidden="1" max="27" min="25" style="247" width="9.140625"/>
    <col hidden="1" max="29" min="28" style="247"/>
  </cols>
  <sheetData>
    <row customHeight="1" ht="15" r="1" s="247">
      <c r="D1" s="16" t="inlineStr">
        <is>
          <t>تقرير</t>
        </is>
      </c>
      <c r="E1" s="267" t="n"/>
      <c r="F1" s="295" t="n"/>
      <c r="G1" s="295" t="n"/>
      <c r="Q1" s="204" t="inlineStr">
        <is>
          <t>التوالف بالايام تبعا لنوع الماكينة</t>
        </is>
      </c>
      <c r="S1" s="204">
        <f>B3</f>
        <v/>
      </c>
      <c r="T1" s="204" t="inlineStr">
        <is>
          <t>عام</t>
        </is>
      </c>
      <c r="U1" s="204">
        <f>A3</f>
        <v/>
      </c>
      <c r="X1" s="66" t="inlineStr">
        <is>
          <t>العودة للفهرس</t>
        </is>
      </c>
    </row>
    <row customHeight="1" ht="60" r="2" s="247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2021</v>
      </c>
      <c r="B3" t="n">
        <v>3</v>
      </c>
      <c r="C3" s="299" t="n">
        <v>44255</v>
      </c>
      <c r="D3" s="67" t="n">
        <v>0.015</v>
      </c>
      <c r="E3" t="n">
        <v>221.1</v>
      </c>
      <c r="F3" t="n">
        <v>98</v>
      </c>
      <c r="G3" t="n">
        <v>112</v>
      </c>
      <c r="H3" t="n">
        <v>78</v>
      </c>
      <c r="I3" t="n">
        <v>42</v>
      </c>
      <c r="J3" t="n">
        <v>64</v>
      </c>
      <c r="L3" t="n">
        <v>8</v>
      </c>
      <c r="Q3" t="n">
        <v>192</v>
      </c>
      <c r="R3" t="n">
        <v>22835</v>
      </c>
      <c r="S3" t="n">
        <v>2.6</v>
      </c>
      <c r="T3" t="n">
        <v>265.4</v>
      </c>
      <c r="U3" t="n">
        <v>2.6</v>
      </c>
      <c r="V3" t="n">
        <v>251.8</v>
      </c>
      <c r="W3" t="n">
        <v>2.173</v>
      </c>
      <c r="X3" s="18" t="n"/>
    </row>
    <row r="4">
      <c r="A4" t="n">
        <v>2021</v>
      </c>
      <c r="B4" t="n">
        <v>3</v>
      </c>
      <c r="C4" s="299" t="n">
        <v>44255</v>
      </c>
      <c r="D4" s="67" t="n">
        <v>0.02</v>
      </c>
      <c r="E4" t="n">
        <v>319.4</v>
      </c>
      <c r="F4" t="n">
        <v>69</v>
      </c>
      <c r="G4" t="n">
        <v>135</v>
      </c>
      <c r="H4" t="n">
        <v>38</v>
      </c>
      <c r="I4" t="n">
        <v>11</v>
      </c>
      <c r="J4" t="n">
        <v>36</v>
      </c>
      <c r="L4" t="n">
        <v>5</v>
      </c>
      <c r="M4" t="n">
        <v>8</v>
      </c>
      <c r="Q4" t="n">
        <v>95</v>
      </c>
      <c r="R4" t="n">
        <v>7079</v>
      </c>
      <c r="S4" t="n">
        <v>0.9</v>
      </c>
      <c r="T4" t="n">
        <v>60.4</v>
      </c>
      <c r="U4" t="n">
        <v>0.9</v>
      </c>
      <c r="V4" t="n">
        <v>59.1</v>
      </c>
      <c r="W4" t="n">
        <v>1.321</v>
      </c>
      <c r="X4" s="18" t="n"/>
    </row>
    <row r="5">
      <c r="A5" t="n">
        <v>2021</v>
      </c>
      <c r="B5" t="n">
        <v>3</v>
      </c>
      <c r="C5" s="299" t="n">
        <v>44256</v>
      </c>
      <c r="D5" s="67" t="n">
        <v>0.015</v>
      </c>
      <c r="E5" t="n">
        <v>213.8</v>
      </c>
      <c r="F5" t="n">
        <v>94</v>
      </c>
      <c r="G5" t="n">
        <v>117</v>
      </c>
      <c r="H5" t="n">
        <v>109</v>
      </c>
      <c r="I5" t="n">
        <v>54</v>
      </c>
      <c r="J5" t="n">
        <v>105</v>
      </c>
      <c r="K5" t="n">
        <v>1</v>
      </c>
      <c r="L5" t="n">
        <v>2</v>
      </c>
      <c r="M5" t="n">
        <v>2</v>
      </c>
      <c r="Q5" t="n">
        <v>272</v>
      </c>
      <c r="R5" t="n">
        <v>29990</v>
      </c>
      <c r="S5" t="n">
        <v>5.4</v>
      </c>
      <c r="T5" t="n">
        <v>753.9</v>
      </c>
      <c r="U5" t="n">
        <v>5.4</v>
      </c>
      <c r="V5" t="n">
        <v>730.8</v>
      </c>
      <c r="W5" t="n">
        <v>3.727</v>
      </c>
      <c r="X5" s="18" t="n"/>
    </row>
    <row r="6">
      <c r="A6" t="n">
        <v>2021</v>
      </c>
      <c r="B6" t="n">
        <v>3</v>
      </c>
      <c r="C6" s="299" t="n">
        <v>44256</v>
      </c>
      <c r="D6" s="67" t="n">
        <v>0.02</v>
      </c>
      <c r="E6" t="n">
        <v>252.1</v>
      </c>
      <c r="F6" t="n">
        <v>73</v>
      </c>
      <c r="G6" t="n">
        <v>147</v>
      </c>
      <c r="H6" t="n">
        <v>71</v>
      </c>
      <c r="I6" t="n">
        <v>20</v>
      </c>
      <c r="J6" t="n">
        <v>59</v>
      </c>
      <c r="Q6" t="n">
        <v>150</v>
      </c>
      <c r="R6" t="n">
        <v>8778</v>
      </c>
      <c r="S6" t="n">
        <v>1.3</v>
      </c>
      <c r="T6" t="n">
        <v>76.09999999999999</v>
      </c>
      <c r="U6" t="n">
        <v>1.3</v>
      </c>
      <c r="V6" t="n">
        <v>74.5</v>
      </c>
      <c r="W6" t="n">
        <v>2.482</v>
      </c>
      <c r="X6" s="18" t="n"/>
    </row>
    <row r="7">
      <c r="A7" t="n">
        <v>2021</v>
      </c>
      <c r="B7" t="n">
        <v>3</v>
      </c>
      <c r="C7" s="299" t="n">
        <v>44257</v>
      </c>
      <c r="D7" s="67" t="n">
        <v>0.015</v>
      </c>
      <c r="E7" t="n">
        <v>184.5</v>
      </c>
      <c r="F7" t="n">
        <v>92</v>
      </c>
      <c r="G7" t="n">
        <v>114</v>
      </c>
      <c r="H7" t="n">
        <v>119</v>
      </c>
      <c r="I7" t="n">
        <v>60</v>
      </c>
      <c r="J7" t="n">
        <v>96</v>
      </c>
      <c r="L7" t="n">
        <v>31</v>
      </c>
      <c r="Q7" t="n">
        <v>306</v>
      </c>
      <c r="R7" t="n">
        <v>30122</v>
      </c>
      <c r="S7" t="n">
        <v>6.2</v>
      </c>
      <c r="T7" t="n">
        <v>776.4</v>
      </c>
      <c r="U7" t="n">
        <v>6.3</v>
      </c>
      <c r="V7" t="n">
        <v>774.3</v>
      </c>
      <c r="W7" t="n">
        <v>4.451</v>
      </c>
      <c r="X7" s="18" t="n"/>
    </row>
    <row r="8">
      <c r="A8" t="n">
        <v>2021</v>
      </c>
      <c r="B8" t="n">
        <v>3</v>
      </c>
      <c r="C8" s="299" t="n">
        <v>44257</v>
      </c>
      <c r="D8" s="67" t="n">
        <v>0.02</v>
      </c>
      <c r="E8" t="n">
        <v>240.7</v>
      </c>
      <c r="F8" t="n">
        <v>82</v>
      </c>
      <c r="G8" t="n">
        <v>164</v>
      </c>
      <c r="H8" t="n">
        <v>70</v>
      </c>
      <c r="I8" t="n">
        <v>26</v>
      </c>
      <c r="J8" t="n">
        <v>51</v>
      </c>
      <c r="L8" t="n">
        <v>4</v>
      </c>
      <c r="Q8" t="n">
        <v>149</v>
      </c>
      <c r="R8" t="n">
        <v>12743</v>
      </c>
      <c r="S8" t="n">
        <v>2.5</v>
      </c>
      <c r="T8" t="n">
        <v>375</v>
      </c>
      <c r="U8" t="n">
        <v>2.5</v>
      </c>
      <c r="V8" t="n">
        <v>387.5</v>
      </c>
      <c r="W8" t="n">
        <v>2.547</v>
      </c>
      <c r="X8" s="18" t="n"/>
    </row>
    <row r="9">
      <c r="A9" t="n">
        <v>2021</v>
      </c>
      <c r="B9" t="n">
        <v>3</v>
      </c>
      <c r="C9" s="299" t="n">
        <v>44258</v>
      </c>
      <c r="D9" s="67" t="n">
        <v>0.015</v>
      </c>
      <c r="E9" t="n">
        <v>186.6</v>
      </c>
      <c r="F9" t="n">
        <v>98</v>
      </c>
      <c r="G9" t="n">
        <v>127</v>
      </c>
      <c r="H9" t="n">
        <v>122</v>
      </c>
      <c r="I9" t="n">
        <v>25</v>
      </c>
      <c r="J9" t="n">
        <v>83</v>
      </c>
      <c r="K9" t="n">
        <v>4</v>
      </c>
      <c r="L9" t="n">
        <v>8</v>
      </c>
      <c r="O9" t="n">
        <v>4</v>
      </c>
      <c r="Q9" t="n">
        <v>246</v>
      </c>
      <c r="R9" t="n">
        <v>20826</v>
      </c>
      <c r="S9" t="n">
        <v>3.8</v>
      </c>
      <c r="T9" t="n">
        <v>370.2</v>
      </c>
      <c r="U9" t="n">
        <v>3.8</v>
      </c>
      <c r="V9" t="n">
        <v>376.7</v>
      </c>
      <c r="W9" t="n">
        <v>3.142</v>
      </c>
      <c r="X9" s="18" t="n"/>
    </row>
    <row r="10">
      <c r="A10" t="n">
        <v>2021</v>
      </c>
      <c r="B10" t="n">
        <v>3</v>
      </c>
      <c r="C10" s="299" t="n">
        <v>44258</v>
      </c>
      <c r="D10" s="67" t="n">
        <v>0.02</v>
      </c>
      <c r="E10" t="n">
        <v>341.6</v>
      </c>
      <c r="F10" t="n">
        <v>101</v>
      </c>
      <c r="G10" t="n">
        <v>140</v>
      </c>
      <c r="H10" t="n">
        <v>40</v>
      </c>
      <c r="I10" t="n">
        <v>6</v>
      </c>
      <c r="J10" t="n">
        <v>32</v>
      </c>
      <c r="L10" t="n">
        <v>1</v>
      </c>
      <c r="Q10" t="n">
        <v>79</v>
      </c>
      <c r="R10" t="n">
        <v>7559</v>
      </c>
      <c r="S10" t="n">
        <v>2.1</v>
      </c>
      <c r="T10" t="n">
        <v>323.5</v>
      </c>
      <c r="U10" t="n">
        <v>2</v>
      </c>
      <c r="V10" t="n">
        <v>303</v>
      </c>
      <c r="W10" t="n">
        <v>1.222</v>
      </c>
      <c r="X10" s="18" t="n"/>
    </row>
    <row r="11">
      <c r="A11" t="n">
        <v>2021</v>
      </c>
      <c r="B11" t="n">
        <v>3</v>
      </c>
      <c r="C11" s="299" t="n">
        <v>44259</v>
      </c>
      <c r="D11" s="67" t="n">
        <v>0.015</v>
      </c>
      <c r="E11" t="n">
        <v>257.3</v>
      </c>
      <c r="F11" t="n">
        <v>88</v>
      </c>
      <c r="G11" t="n">
        <v>134</v>
      </c>
      <c r="H11" t="n">
        <v>48</v>
      </c>
      <c r="I11" t="n">
        <v>10</v>
      </c>
      <c r="J11" t="n">
        <v>93</v>
      </c>
      <c r="K11" t="n">
        <v>3</v>
      </c>
      <c r="L11" t="n">
        <v>1</v>
      </c>
      <c r="Q11" t="n">
        <v>154</v>
      </c>
      <c r="R11" t="n">
        <v>18817</v>
      </c>
      <c r="S11" t="n">
        <v>2.4</v>
      </c>
      <c r="T11" t="n">
        <v>278.7</v>
      </c>
      <c r="U11" t="n">
        <v>2.4</v>
      </c>
      <c r="V11" t="n">
        <v>283.1</v>
      </c>
      <c r="W11" t="n">
        <v>1.877</v>
      </c>
      <c r="X11" s="18" t="n"/>
    </row>
    <row r="12">
      <c r="A12" t="n">
        <v>2021</v>
      </c>
      <c r="B12" t="n">
        <v>3</v>
      </c>
      <c r="C12" s="299" t="n">
        <v>44259</v>
      </c>
      <c r="D12" s="67" t="n">
        <v>0.02</v>
      </c>
      <c r="E12" t="n">
        <v>110.7</v>
      </c>
      <c r="F12" t="n">
        <v>240</v>
      </c>
      <c r="G12" t="n">
        <v>126</v>
      </c>
      <c r="H12" t="n">
        <v>5</v>
      </c>
      <c r="J12" t="n">
        <v>16</v>
      </c>
      <c r="L12" t="n">
        <v>1</v>
      </c>
      <c r="Q12" t="n">
        <v>22</v>
      </c>
      <c r="R12" t="n">
        <v>3210</v>
      </c>
      <c r="S12" t="n">
        <v>1.3</v>
      </c>
      <c r="T12" t="n">
        <v>180</v>
      </c>
      <c r="U12" t="n">
        <v>1.1</v>
      </c>
      <c r="V12" t="n">
        <v>157.9</v>
      </c>
      <c r="W12" t="n">
        <v>0.125</v>
      </c>
      <c r="X12" s="18" t="n"/>
    </row>
    <row r="13">
      <c r="A13" t="n">
        <v>2021</v>
      </c>
      <c r="B13" t="n">
        <v>3</v>
      </c>
      <c r="C13" s="299" t="n">
        <v>44262</v>
      </c>
      <c r="D13" s="67" t="n">
        <v>0.015</v>
      </c>
      <c r="E13" t="n">
        <v>188.8</v>
      </c>
      <c r="F13" t="n">
        <v>110</v>
      </c>
      <c r="G13" t="n">
        <v>124</v>
      </c>
      <c r="H13" t="n">
        <v>110</v>
      </c>
      <c r="I13" t="n">
        <v>73</v>
      </c>
      <c r="J13" t="n">
        <v>100</v>
      </c>
      <c r="L13" t="n">
        <v>9</v>
      </c>
      <c r="Q13" t="n">
        <v>292</v>
      </c>
      <c r="R13" t="n">
        <v>20606</v>
      </c>
      <c r="S13" t="n">
        <v>7</v>
      </c>
      <c r="T13" t="n">
        <v>468.7</v>
      </c>
      <c r="U13" t="n">
        <v>6.5</v>
      </c>
      <c r="V13" t="n">
        <v>474.2</v>
      </c>
      <c r="W13" t="n">
        <v>2.47</v>
      </c>
      <c r="X13" s="18" t="n"/>
    </row>
    <row r="14">
      <c r="A14" t="n">
        <v>2021</v>
      </c>
      <c r="B14" t="n">
        <v>3</v>
      </c>
      <c r="C14" s="299" t="n">
        <v>44262</v>
      </c>
      <c r="D14" s="67" t="n">
        <v>0.02</v>
      </c>
      <c r="E14" t="n">
        <v>128.6</v>
      </c>
      <c r="F14" t="n">
        <v>294</v>
      </c>
      <c r="G14" t="n">
        <v>117</v>
      </c>
      <c r="H14" t="n">
        <v>38</v>
      </c>
      <c r="I14" t="n">
        <v>8</v>
      </c>
      <c r="J14" t="n">
        <v>27</v>
      </c>
      <c r="Q14" t="n">
        <v>73</v>
      </c>
      <c r="R14" t="n">
        <v>13165</v>
      </c>
      <c r="S14" t="n">
        <v>3.6</v>
      </c>
      <c r="T14" t="n">
        <v>861.4</v>
      </c>
      <c r="U14" t="n">
        <v>3.5</v>
      </c>
      <c r="V14" t="n">
        <v>844</v>
      </c>
      <c r="W14" t="n">
        <v>0.666</v>
      </c>
      <c r="X14" s="18" t="n"/>
    </row>
    <row r="15">
      <c r="A15" t="n">
        <v>2021</v>
      </c>
      <c r="B15" t="n">
        <v>3</v>
      </c>
      <c r="C15" s="299" t="n">
        <v>44263</v>
      </c>
      <c r="D15" s="67" t="n">
        <v>0.015</v>
      </c>
      <c r="E15" t="n">
        <v>213.6</v>
      </c>
      <c r="F15" t="n">
        <v>112</v>
      </c>
      <c r="G15" t="n">
        <v>124</v>
      </c>
      <c r="H15" t="n">
        <v>96</v>
      </c>
      <c r="I15" t="n">
        <v>59</v>
      </c>
      <c r="J15" t="n">
        <v>110</v>
      </c>
      <c r="Q15" t="n">
        <v>265</v>
      </c>
      <c r="R15" t="n">
        <v>29863</v>
      </c>
      <c r="S15" t="n">
        <v>5.1</v>
      </c>
      <c r="T15" t="n">
        <v>743.6</v>
      </c>
      <c r="U15" t="n">
        <v>5.3</v>
      </c>
      <c r="V15" t="n">
        <v>756.5</v>
      </c>
      <c r="W15" t="n">
        <v>2.573</v>
      </c>
      <c r="X15" s="18" t="n"/>
    </row>
    <row r="16">
      <c r="A16" t="n">
        <v>2021</v>
      </c>
      <c r="B16" t="n">
        <v>3</v>
      </c>
      <c r="C16" s="299" t="n">
        <v>44263</v>
      </c>
      <c r="D16" s="67" t="n">
        <v>0.02</v>
      </c>
      <c r="E16" t="n">
        <v>154.7</v>
      </c>
      <c r="F16" t="n">
        <v>269</v>
      </c>
      <c r="G16" t="n">
        <v>123</v>
      </c>
      <c r="H16" t="n">
        <v>42</v>
      </c>
      <c r="I16" t="n">
        <v>13</v>
      </c>
      <c r="J16" t="n">
        <v>40</v>
      </c>
      <c r="Q16" t="n">
        <v>95</v>
      </c>
      <c r="R16" t="n">
        <v>14451</v>
      </c>
      <c r="S16" t="n">
        <v>3.4</v>
      </c>
      <c r="T16" t="n">
        <v>1188.4</v>
      </c>
      <c r="U16" t="n">
        <v>2.5</v>
      </c>
      <c r="V16" t="n">
        <v>1085.9</v>
      </c>
      <c r="W16" t="n">
        <v>0.972</v>
      </c>
      <c r="X16" s="18" t="n"/>
    </row>
    <row r="17" s="247">
      <c r="A17" t="n">
        <v>2021</v>
      </c>
      <c r="B17" t="n">
        <v>3</v>
      </c>
      <c r="C17" s="299" t="n">
        <v>44264</v>
      </c>
      <c r="D17" s="67" t="n">
        <v>0.015</v>
      </c>
      <c r="E17" t="n">
        <v>211.7</v>
      </c>
      <c r="F17" t="n">
        <v>119</v>
      </c>
      <c r="G17" t="n">
        <v>107</v>
      </c>
      <c r="H17" t="n">
        <v>87</v>
      </c>
      <c r="I17" t="n">
        <v>41</v>
      </c>
      <c r="J17" t="n">
        <v>59</v>
      </c>
      <c r="K17" s="204" t="n"/>
      <c r="L17" s="204" t="n">
        <v>12</v>
      </c>
      <c r="N17" s="204" t="n"/>
      <c r="O17" s="204" t="n"/>
      <c r="P17" s="204" t="n"/>
      <c r="Q17" t="n">
        <v>198</v>
      </c>
      <c r="R17" t="n">
        <v>23939</v>
      </c>
      <c r="S17" t="n">
        <v>3.9</v>
      </c>
      <c r="T17" t="n">
        <v>468.5</v>
      </c>
      <c r="U17" t="n">
        <v>4</v>
      </c>
      <c r="V17" t="n">
        <v>491</v>
      </c>
      <c r="W17" t="n">
        <v>1.743</v>
      </c>
      <c r="X17" s="18" t="n"/>
    </row>
    <row r="18">
      <c r="A18" t="n">
        <v>2021</v>
      </c>
      <c r="B18" t="n">
        <v>3</v>
      </c>
      <c r="C18" s="299" t="n">
        <v>44264</v>
      </c>
      <c r="D18" s="67" t="n">
        <v>0.02</v>
      </c>
      <c r="E18" t="n">
        <v>86.3</v>
      </c>
      <c r="F18" t="n">
        <v>384</v>
      </c>
      <c r="G18" t="n">
        <v>109</v>
      </c>
      <c r="H18" t="n">
        <v>21</v>
      </c>
      <c r="I18" t="n">
        <v>25</v>
      </c>
      <c r="J18" t="n">
        <v>27</v>
      </c>
      <c r="Q18" t="n">
        <v>73</v>
      </c>
      <c r="R18" t="n">
        <v>13901</v>
      </c>
      <c r="S18" t="n">
        <v>5.3</v>
      </c>
      <c r="T18" t="n">
        <v>927.3</v>
      </c>
      <c r="U18" t="n">
        <v>4.7</v>
      </c>
      <c r="V18" t="n">
        <v>810.5</v>
      </c>
      <c r="W18" t="n">
        <v>0.301</v>
      </c>
      <c r="X18" s="18" t="n"/>
    </row>
    <row r="19">
      <c r="A19" t="n">
        <v>2021</v>
      </c>
      <c r="B19" t="n">
        <v>3</v>
      </c>
      <c r="C19" s="299" t="n">
        <v>44265</v>
      </c>
      <c r="D19" s="67" t="n">
        <v>0.015</v>
      </c>
      <c r="E19" t="n">
        <v>210.3</v>
      </c>
      <c r="F19" t="n">
        <v>100</v>
      </c>
      <c r="G19" t="n">
        <v>109</v>
      </c>
      <c r="H19" t="n">
        <v>109</v>
      </c>
      <c r="I19" t="n">
        <v>24</v>
      </c>
      <c r="J19" t="n">
        <v>103</v>
      </c>
      <c r="L19" t="n">
        <v>2</v>
      </c>
      <c r="Q19" t="n">
        <v>236</v>
      </c>
      <c r="R19" t="n">
        <v>24268</v>
      </c>
      <c r="S19" t="n">
        <v>5.6</v>
      </c>
      <c r="T19" t="n">
        <v>561.2</v>
      </c>
      <c r="U19" t="n">
        <v>5.5</v>
      </c>
      <c r="V19" t="n">
        <v>555.5</v>
      </c>
      <c r="W19" t="n">
        <v>2.582</v>
      </c>
      <c r="X19" s="18" t="n"/>
    </row>
    <row r="20" s="247">
      <c r="A20" t="n">
        <v>2021</v>
      </c>
      <c r="B20" t="n">
        <v>3</v>
      </c>
      <c r="C20" s="299" t="n">
        <v>44265</v>
      </c>
      <c r="D20" s="67" t="n">
        <v>0.02</v>
      </c>
      <c r="E20" t="n">
        <v>135.7</v>
      </c>
      <c r="F20" t="n">
        <v>134</v>
      </c>
      <c r="G20" t="n">
        <v>140</v>
      </c>
      <c r="H20" t="n">
        <v>20</v>
      </c>
      <c r="I20" t="n">
        <v>12</v>
      </c>
      <c r="J20" t="n">
        <v>14</v>
      </c>
      <c r="K20" s="204" t="n"/>
      <c r="L20" t="n">
        <v>6</v>
      </c>
      <c r="M20" s="204" t="n"/>
      <c r="N20" s="204" t="n"/>
      <c r="O20" s="204" t="n"/>
      <c r="P20" s="204" t="n"/>
      <c r="Q20" t="n">
        <v>51</v>
      </c>
      <c r="R20" t="n">
        <v>5355</v>
      </c>
      <c r="S20" t="n">
        <v>2.6</v>
      </c>
      <c r="T20" t="n">
        <v>263.1</v>
      </c>
      <c r="U20" t="n">
        <v>2.5</v>
      </c>
      <c r="V20" t="n">
        <v>256.8</v>
      </c>
      <c r="W20" t="n">
        <v>0.518</v>
      </c>
      <c r="X20" s="18" t="n"/>
    </row>
    <row r="21">
      <c r="A21" t="n">
        <v>2021</v>
      </c>
      <c r="B21" t="n">
        <v>3</v>
      </c>
      <c r="C21" s="299" t="n">
        <v>44269</v>
      </c>
      <c r="D21" s="67" t="n">
        <v>0.015</v>
      </c>
      <c r="E21" t="n">
        <v>225.2</v>
      </c>
      <c r="F21" t="n">
        <v>100</v>
      </c>
      <c r="G21" t="n">
        <v>114</v>
      </c>
      <c r="H21" t="n">
        <v>89</v>
      </c>
      <c r="I21" t="n">
        <v>61</v>
      </c>
      <c r="J21" t="n">
        <v>62</v>
      </c>
      <c r="L21" t="n">
        <v>6</v>
      </c>
      <c r="Q21" t="n">
        <v>218</v>
      </c>
      <c r="R21" t="n">
        <v>20521</v>
      </c>
      <c r="S21" t="n">
        <v>3.3</v>
      </c>
      <c r="T21" t="n">
        <v>310.1</v>
      </c>
      <c r="U21" t="n">
        <v>3.3</v>
      </c>
      <c r="V21" t="n">
        <v>322.7</v>
      </c>
      <c r="W21" t="n">
        <v>3.4</v>
      </c>
      <c r="X21" s="18" t="n"/>
    </row>
    <row r="22">
      <c r="A22" t="n">
        <v>2021</v>
      </c>
      <c r="B22" t="n">
        <v>3</v>
      </c>
      <c r="C22" s="299" t="n">
        <v>44269</v>
      </c>
      <c r="D22" s="67" t="n">
        <v>0.02</v>
      </c>
      <c r="E22" t="n">
        <v>123.5</v>
      </c>
      <c r="F22" t="n">
        <v>112</v>
      </c>
      <c r="G22" t="n">
        <v>143</v>
      </c>
      <c r="H22" t="n">
        <v>40</v>
      </c>
      <c r="I22" t="n">
        <v>27</v>
      </c>
      <c r="J22" t="n">
        <v>33</v>
      </c>
      <c r="Q22" t="n">
        <v>99</v>
      </c>
      <c r="R22" t="n">
        <v>5997</v>
      </c>
      <c r="S22" t="n">
        <v>2.8</v>
      </c>
      <c r="T22" t="n">
        <v>214</v>
      </c>
      <c r="U22" t="n">
        <v>2.6</v>
      </c>
      <c r="V22" t="n">
        <v>196.1</v>
      </c>
      <c r="W22" t="n">
        <v>1.195</v>
      </c>
      <c r="X22" s="18" t="n"/>
    </row>
    <row r="23">
      <c r="A23" t="n">
        <v>2021</v>
      </c>
      <c r="B23" t="n">
        <v>3</v>
      </c>
      <c r="C23" s="299" t="n">
        <v>44270</v>
      </c>
      <c r="D23" s="67" t="n">
        <v>0.015</v>
      </c>
      <c r="E23" t="n">
        <v>323.1</v>
      </c>
      <c r="F23" t="n">
        <v>69</v>
      </c>
      <c r="G23" t="n">
        <v>128</v>
      </c>
      <c r="H23" t="n">
        <v>70</v>
      </c>
      <c r="I23" t="n">
        <v>30</v>
      </c>
      <c r="J23" t="n">
        <v>60</v>
      </c>
      <c r="L23" t="n">
        <v>6</v>
      </c>
      <c r="Q23" t="n">
        <v>166</v>
      </c>
      <c r="R23" t="n">
        <v>14748</v>
      </c>
      <c r="S23" t="n">
        <v>0.8</v>
      </c>
      <c r="T23" t="n">
        <v>79.40000000000001</v>
      </c>
      <c r="U23" t="n">
        <v>0.8</v>
      </c>
      <c r="V23" t="n">
        <v>82</v>
      </c>
      <c r="W23" t="n">
        <v>3.92</v>
      </c>
      <c r="X23" s="18" t="n"/>
    </row>
    <row r="24" s="247">
      <c r="A24" t="n">
        <v>2021</v>
      </c>
      <c r="B24" t="n">
        <v>3</v>
      </c>
      <c r="C24" s="299" t="n">
        <v>44270</v>
      </c>
      <c r="D24" s="67" t="n">
        <v>0.02</v>
      </c>
      <c r="E24" t="n">
        <v>127.1</v>
      </c>
      <c r="F24" t="n">
        <v>109</v>
      </c>
      <c r="G24" t="n">
        <v>141</v>
      </c>
      <c r="H24" t="n">
        <v>55</v>
      </c>
      <c r="I24" t="n">
        <v>34</v>
      </c>
      <c r="J24" t="n">
        <v>51</v>
      </c>
      <c r="K24" s="204" t="n"/>
      <c r="L24" t="n">
        <v>1</v>
      </c>
      <c r="M24" s="204" t="n"/>
      <c r="N24" s="204" t="n"/>
      <c r="P24" s="204" t="n"/>
      <c r="Q24" t="n">
        <v>140</v>
      </c>
      <c r="R24" t="n">
        <v>9040</v>
      </c>
      <c r="S24" t="n">
        <v>2.6</v>
      </c>
      <c r="T24" t="n">
        <v>212.9</v>
      </c>
      <c r="U24" t="n">
        <v>2.3</v>
      </c>
      <c r="V24" t="n">
        <v>186.9</v>
      </c>
      <c r="W24" t="n">
        <v>1.867</v>
      </c>
      <c r="X24" s="18" t="n"/>
    </row>
    <row r="25" s="247">
      <c r="A25" t="n">
        <v>2021</v>
      </c>
      <c r="B25" t="n">
        <v>3</v>
      </c>
      <c r="C25" s="299" t="n">
        <v>44271</v>
      </c>
      <c r="D25" s="67" t="n">
        <v>0.015</v>
      </c>
      <c r="E25" t="n">
        <v>386.9</v>
      </c>
      <c r="F25" t="n">
        <v>56</v>
      </c>
      <c r="G25" t="n">
        <v>136</v>
      </c>
      <c r="H25" t="n">
        <v>65</v>
      </c>
      <c r="I25" t="n">
        <v>26</v>
      </c>
      <c r="J25" t="n">
        <v>78</v>
      </c>
      <c r="K25" s="204" t="n"/>
      <c r="L25" t="n">
        <v>2</v>
      </c>
      <c r="M25" s="204" t="n"/>
      <c r="N25" s="204" t="n"/>
      <c r="O25" s="204" t="n"/>
      <c r="P25" s="204" t="n"/>
      <c r="Q25" t="n">
        <v>170</v>
      </c>
      <c r="R25" t="n">
        <v>11540</v>
      </c>
      <c r="S25" t="n">
        <v>0.7</v>
      </c>
      <c r="T25" t="n">
        <v>55.2</v>
      </c>
      <c r="U25" t="n">
        <v>0.8</v>
      </c>
      <c r="V25" t="n">
        <v>51.8</v>
      </c>
      <c r="W25" t="n">
        <v>3.303</v>
      </c>
      <c r="X25" s="18" t="n"/>
    </row>
    <row r="26" s="247">
      <c r="A26" t="n">
        <v>2021</v>
      </c>
      <c r="B26" t="n">
        <v>3</v>
      </c>
      <c r="C26" s="299" t="n">
        <v>44271</v>
      </c>
      <c r="D26" s="67" t="n">
        <v>0.02</v>
      </c>
      <c r="E26" t="n">
        <v>156.1</v>
      </c>
      <c r="F26" t="n">
        <v>99</v>
      </c>
      <c r="G26" t="n">
        <v>127</v>
      </c>
      <c r="H26" t="n">
        <v>16</v>
      </c>
      <c r="I26" t="n">
        <v>9</v>
      </c>
      <c r="J26" t="n">
        <v>13</v>
      </c>
      <c r="K26" s="204" t="n"/>
      <c r="L26" t="n">
        <v>1</v>
      </c>
      <c r="M26" s="204" t="n"/>
      <c r="N26" s="204" t="n"/>
      <c r="O26" s="204" t="n"/>
      <c r="P26" s="204" t="n"/>
      <c r="Q26" t="n">
        <v>39</v>
      </c>
      <c r="R26" t="n">
        <v>5911</v>
      </c>
      <c r="S26" t="n">
        <v>0.2</v>
      </c>
      <c r="T26" t="n">
        <v>85.2</v>
      </c>
      <c r="U26" t="n">
        <v>0.3</v>
      </c>
      <c r="V26" t="n">
        <v>32.5</v>
      </c>
      <c r="W26" t="n">
        <v>0.39</v>
      </c>
      <c r="X26" s="18" t="n"/>
    </row>
    <row r="27">
      <c r="A27" t="n">
        <v>2021</v>
      </c>
      <c r="B27" t="n">
        <v>3</v>
      </c>
      <c r="C27" s="299" t="n">
        <v>44272</v>
      </c>
      <c r="D27" s="67" t="n">
        <v>0.015</v>
      </c>
      <c r="E27" t="n">
        <v>433.3</v>
      </c>
      <c r="F27" t="n">
        <v>73</v>
      </c>
      <c r="G27" t="n">
        <v>123</v>
      </c>
      <c r="H27" t="n">
        <v>72</v>
      </c>
      <c r="I27" t="n">
        <v>33</v>
      </c>
      <c r="J27" t="n">
        <v>61</v>
      </c>
      <c r="K27" t="n">
        <v>2</v>
      </c>
      <c r="L27" t="n">
        <v>9</v>
      </c>
      <c r="M27" t="n">
        <v>11</v>
      </c>
      <c r="Q27" t="n">
        <v>186</v>
      </c>
      <c r="R27" t="n">
        <v>15402</v>
      </c>
      <c r="S27" t="n">
        <v>1.2</v>
      </c>
      <c r="T27" t="n">
        <v>110.8</v>
      </c>
      <c r="U27" t="n">
        <v>1.3</v>
      </c>
      <c r="V27" t="n">
        <v>111.1</v>
      </c>
      <c r="W27" t="n">
        <v>3.701</v>
      </c>
      <c r="X27" s="18" t="n"/>
    </row>
    <row r="28">
      <c r="A28" t="n">
        <v>2021</v>
      </c>
      <c r="B28" t="n">
        <v>3</v>
      </c>
      <c r="C28" s="299" t="n">
        <v>44272</v>
      </c>
      <c r="D28" s="67" t="n">
        <v>0.02</v>
      </c>
      <c r="E28" t="n">
        <v>116.8</v>
      </c>
      <c r="F28" t="n">
        <v>175</v>
      </c>
      <c r="G28" t="n">
        <v>133</v>
      </c>
      <c r="H28" t="n">
        <v>38</v>
      </c>
      <c r="I28" t="n">
        <v>27</v>
      </c>
      <c r="J28" t="n">
        <v>32</v>
      </c>
      <c r="L28" t="n">
        <v>1</v>
      </c>
      <c r="Q28" t="n">
        <v>98</v>
      </c>
      <c r="R28" t="n">
        <v>8526</v>
      </c>
      <c r="S28" t="n">
        <v>4.4</v>
      </c>
      <c r="T28" t="n">
        <v>517.2</v>
      </c>
      <c r="U28" t="n">
        <v>4.2</v>
      </c>
      <c r="V28" t="n">
        <v>486.6</v>
      </c>
      <c r="W28" t="n">
        <v>0.704</v>
      </c>
      <c r="X28" s="18" t="n"/>
    </row>
    <row r="29" s="247">
      <c r="C29" s="299" t="n"/>
      <c r="D29" s="67" t="n"/>
      <c r="M29" s="204" t="n"/>
      <c r="N29" s="204" t="n"/>
      <c r="O29" s="204" t="n"/>
      <c r="P29" s="204" t="n"/>
      <c r="X29" s="18" t="n"/>
    </row>
    <row r="30" s="247">
      <c r="C30" s="299" t="n"/>
      <c r="D30" s="67" t="n"/>
      <c r="K30" s="204" t="n"/>
      <c r="M30" s="204" t="n"/>
      <c r="N30" s="204" t="n"/>
      <c r="O30" s="204" t="n"/>
      <c r="P30" s="204" t="n"/>
      <c r="X30" s="18" t="n"/>
    </row>
    <row r="31">
      <c r="C31" s="299" t="n"/>
      <c r="D31" s="67" t="n"/>
      <c r="X31" s="18" t="n"/>
    </row>
    <row r="32" s="247">
      <c r="C32" s="299" t="n"/>
      <c r="D32" s="67" t="n"/>
      <c r="K32" s="204" t="n"/>
      <c r="M32" s="204" t="n"/>
      <c r="N32" s="204" t="n"/>
      <c r="O32" s="204" t="n"/>
      <c r="P32" s="204" t="n"/>
      <c r="X32" s="18" t="n"/>
    </row>
    <row r="33">
      <c r="C33" s="299" t="n"/>
      <c r="D33" s="67" t="n"/>
      <c r="X33" s="18" t="n"/>
    </row>
    <row r="34">
      <c r="C34" s="299" t="n"/>
      <c r="D34" s="67" t="n"/>
      <c r="X34" s="18" t="n"/>
    </row>
    <row r="35">
      <c r="C35" s="299" t="n"/>
      <c r="D35" s="67" t="n"/>
      <c r="X35" s="18" t="n"/>
    </row>
    <row r="36">
      <c r="C36" s="299" t="n"/>
      <c r="D36" s="67" t="n"/>
      <c r="X36" s="18" t="n"/>
    </row>
    <row r="37">
      <c r="C37" s="299" t="n"/>
      <c r="D37" s="67" t="n"/>
      <c r="X37" s="18" t="n"/>
    </row>
    <row r="38">
      <c r="C38" s="299" t="n"/>
      <c r="D38" s="67" t="n"/>
      <c r="X38" s="18" t="n"/>
    </row>
    <row r="39">
      <c r="C39" s="299" t="n"/>
      <c r="D39" s="67" t="n"/>
      <c r="X39" s="18" t="n"/>
    </row>
    <row r="40">
      <c r="C40" s="299" t="n"/>
      <c r="D40" s="67" t="n"/>
      <c r="X40" s="18" t="n"/>
    </row>
    <row r="41">
      <c r="D41" s="67" t="n"/>
      <c r="X41" s="18" t="n"/>
    </row>
    <row r="42">
      <c r="D42" s="67" t="n"/>
      <c r="X42" s="18" t="n"/>
    </row>
    <row r="43">
      <c r="D43" s="67" t="n"/>
      <c r="X43" s="18" t="n"/>
    </row>
    <row r="44">
      <c r="D44" s="67" t="n"/>
      <c r="X44" s="18" t="n"/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6.85546875"/>
    <col bestFit="1" customWidth="1" max="3" min="3" style="247" width="11.28515625"/>
    <col customWidth="1" max="4" min="4" style="184" width="12.140625"/>
    <col customWidth="1" hidden="1" max="16" min="5" style="204" width="11.28515625"/>
    <col customWidth="1" max="18" min="17" style="204" width="11.28515625"/>
    <col customWidth="1" max="24" min="24" style="267" width="12.140625"/>
  </cols>
  <sheetData>
    <row r="1">
      <c r="C1" s="267" t="inlineStr">
        <is>
          <t>تقرير</t>
        </is>
      </c>
      <c r="D1" s="184" t="inlineStr">
        <is>
          <t>الماكينات</t>
        </is>
      </c>
      <c r="E1" s="295" t="n"/>
      <c r="F1" s="295" t="n"/>
      <c r="Q1" s="204" t="inlineStr">
        <is>
          <t>لشهر</t>
        </is>
      </c>
      <c r="R1" s="204">
        <f>B3</f>
        <v/>
      </c>
      <c r="S1" s="204" t="inlineStr">
        <is>
          <t>عام</t>
        </is>
      </c>
      <c r="T1" s="204">
        <f>A3</f>
        <v/>
      </c>
      <c r="Z1" s="66" t="inlineStr">
        <is>
          <t>العودة للفهرس</t>
        </is>
      </c>
    </row>
    <row customHeight="1" ht="60" r="2" s="247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6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D3" s="195" t="n"/>
      <c r="Y3" s="192" t="n"/>
    </row>
    <row r="4">
      <c r="D4" s="195" t="n"/>
      <c r="Y4" s="192" t="n"/>
    </row>
    <row r="5">
      <c r="D5" s="195" t="n"/>
      <c r="Y5" s="192" t="n"/>
    </row>
    <row r="6">
      <c r="D6" s="195" t="n"/>
      <c r="Y6" s="192" t="n"/>
    </row>
    <row r="7">
      <c r="D7" s="195" t="n"/>
      <c r="Y7" s="192" t="n"/>
    </row>
    <row r="8">
      <c r="D8" s="195" t="n"/>
      <c r="Y8" s="192" t="n"/>
    </row>
    <row r="9">
      <c r="D9" s="195" t="n"/>
      <c r="Y9" s="192" t="n"/>
    </row>
    <row r="10">
      <c r="D10" s="195" t="n"/>
      <c r="Y10" s="192" t="n"/>
    </row>
    <row r="11">
      <c r="D11" s="195" t="n"/>
      <c r="Y11" s="192" t="n"/>
    </row>
    <row r="12">
      <c r="D12" s="195" t="n"/>
      <c r="Y12" s="192" t="n"/>
    </row>
    <row r="13">
      <c r="D13" s="195" t="n"/>
      <c r="Y13" s="192" t="n"/>
    </row>
    <row r="14">
      <c r="D14" s="195" t="n"/>
      <c r="Y14" s="192" t="n"/>
    </row>
    <row r="15">
      <c r="D15" s="195" t="n"/>
      <c r="Y15" s="192" t="n"/>
    </row>
    <row r="16">
      <c r="D16" s="195" t="n"/>
      <c r="Y16" s="192" t="n"/>
    </row>
    <row r="17">
      <c r="D17" s="195" t="n"/>
      <c r="Y17" s="192" t="n"/>
    </row>
    <row r="18">
      <c r="D18" s="195" t="n"/>
      <c r="Y18" s="192" t="n"/>
    </row>
    <row r="19">
      <c r="D19" s="195" t="n"/>
      <c r="Y19" s="192" t="n"/>
    </row>
    <row r="20">
      <c r="D20" s="195" t="n"/>
      <c r="Y20" s="192" t="n"/>
    </row>
    <row r="21">
      <c r="D21" s="195" t="n"/>
      <c r="Y21" s="192" t="n"/>
    </row>
    <row r="22">
      <c r="D22" s="195" t="n"/>
      <c r="Y22" s="192" t="n"/>
    </row>
    <row r="23">
      <c r="D23" s="195" t="n"/>
      <c r="Y23" s="192" t="n"/>
    </row>
    <row r="24">
      <c r="D24" s="195" t="n"/>
      <c r="Y24" s="192" t="n"/>
    </row>
    <row r="25">
      <c r="D25" s="195" t="n"/>
      <c r="Y25" s="192" t="n"/>
    </row>
    <row r="26">
      <c r="D26" s="195" t="n"/>
      <c r="Y26" s="192" t="n"/>
    </row>
    <row r="27">
      <c r="D27" s="195" t="n"/>
      <c r="Y27" s="192" t="n"/>
    </row>
    <row r="28">
      <c r="D28" s="195" t="n"/>
      <c r="Y28" s="192" t="n"/>
    </row>
    <row r="29">
      <c r="D29" s="195" t="n"/>
      <c r="Y29" s="192" t="n"/>
    </row>
    <row r="30">
      <c r="D30" s="195" t="n"/>
      <c r="Y30" s="192" t="n"/>
    </row>
    <row r="31">
      <c r="D31" s="195" t="n"/>
      <c r="Y31" s="192" t="n"/>
    </row>
    <row r="32">
      <c r="D32" s="195" t="n"/>
      <c r="Y32" s="192" t="n"/>
    </row>
    <row r="33">
      <c r="D33" s="195" t="n"/>
      <c r="Y33" s="192" t="n"/>
    </row>
    <row r="34">
      <c r="D34" s="195" t="n"/>
      <c r="Y34" s="192" t="n"/>
    </row>
    <row r="35">
      <c r="D35" s="195" t="n"/>
      <c r="Y35" s="192" t="n"/>
    </row>
    <row r="36">
      <c r="D36" s="195" t="n"/>
      <c r="Y36" s="192" t="n"/>
    </row>
    <row r="37">
      <c r="D37" s="195" t="n"/>
      <c r="Y37" s="192" t="n"/>
    </row>
    <row r="38">
      <c r="D38" s="195" t="n"/>
      <c r="Y38" s="192" t="n"/>
    </row>
    <row r="39">
      <c r="D39" s="195" t="n"/>
      <c r="Y39" s="192" t="n"/>
    </row>
    <row r="40">
      <c r="D40" s="195" t="n"/>
      <c r="Y40" s="192" t="n"/>
    </row>
    <row r="41">
      <c r="D41" s="195" t="n"/>
      <c r="Y41" s="192" t="n"/>
    </row>
    <row r="42">
      <c r="D42" s="195" t="n"/>
      <c r="Y42" s="192" t="n"/>
    </row>
    <row r="43">
      <c r="D43" s="195" t="n"/>
      <c r="Y43" s="192" t="n"/>
    </row>
    <row r="44">
      <c r="D44" s="195" t="n"/>
      <c r="Y44" s="192" t="n"/>
    </row>
    <row r="45">
      <c r="D45" s="195" t="n"/>
      <c r="Y45" s="192" t="n"/>
    </row>
    <row r="46">
      <c r="D46" s="195" t="n"/>
      <c r="Y46" s="192" t="n"/>
    </row>
    <row r="47">
      <c r="D47" s="195" t="n"/>
      <c r="Y47" s="192" t="n"/>
    </row>
    <row r="48">
      <c r="D48" s="195" t="n"/>
      <c r="Y48" s="192" t="n"/>
    </row>
    <row r="49">
      <c r="D49" s="195" t="n"/>
      <c r="Y49" s="192" t="n"/>
    </row>
    <row r="50">
      <c r="D50" s="195" t="n"/>
      <c r="Y50" s="192" t="n"/>
    </row>
    <row r="51">
      <c r="D51" s="195" t="n"/>
      <c r="Y51" s="192" t="n"/>
    </row>
    <row r="52">
      <c r="D52" s="195" t="n"/>
      <c r="Y52" s="192" t="n"/>
    </row>
    <row r="53">
      <c r="D53" s="195" t="n"/>
      <c r="Y53" s="192" t="n"/>
    </row>
    <row r="54">
      <c r="D54" s="195" t="n"/>
      <c r="Y54" s="192" t="n"/>
    </row>
    <row r="55">
      <c r="D55" s="195" t="n"/>
      <c r="Y55" s="192" t="n"/>
    </row>
    <row r="56">
      <c r="D56" s="195" t="n"/>
      <c r="Y56" s="192" t="n"/>
    </row>
    <row r="57">
      <c r="D57" s="195" t="n"/>
      <c r="Y57" s="192" t="n"/>
    </row>
    <row r="58">
      <c r="D58" s="195" t="n"/>
      <c r="Y58" s="192" t="n"/>
    </row>
    <row r="59">
      <c r="D59" s="195" t="n"/>
      <c r="Y59" s="192" t="n"/>
    </row>
    <row r="60">
      <c r="D60" s="195" t="n"/>
      <c r="Y60" s="192" t="n"/>
    </row>
    <row r="61">
      <c r="D61" s="195" t="n"/>
      <c r="Y61" s="192" t="n"/>
    </row>
    <row r="62">
      <c r="D62" s="195" t="n"/>
      <c r="Y62" s="192" t="n"/>
    </row>
    <row r="63">
      <c r="D63" s="195" t="n"/>
      <c r="Y63" s="192" t="n"/>
    </row>
    <row r="64">
      <c r="D64" s="195" t="n"/>
      <c r="Y64" s="192" t="n"/>
    </row>
    <row r="65">
      <c r="D65" s="195" t="n"/>
      <c r="Y65" s="192" t="n"/>
    </row>
    <row r="66">
      <c r="D66" s="195" t="n"/>
      <c r="Y66" s="192" t="n"/>
    </row>
    <row r="67">
      <c r="D67" s="195" t="n"/>
      <c r="Y67" s="192" t="n"/>
    </row>
    <row r="68">
      <c r="D68" s="195" t="n"/>
      <c r="Y68" s="192" t="n"/>
    </row>
    <row r="69">
      <c r="D69" s="195" t="n"/>
      <c r="Y69" s="192" t="n"/>
    </row>
    <row r="70">
      <c r="D70" s="195" t="n"/>
      <c r="Y70" s="192" t="n"/>
    </row>
    <row r="71">
      <c r="D71" s="195" t="n"/>
      <c r="Y71" s="192" t="n"/>
    </row>
    <row r="72">
      <c r="D72" s="195" t="n"/>
      <c r="Y72" s="192" t="n"/>
    </row>
    <row r="73">
      <c r="D73" s="195" t="n"/>
      <c r="Y73" s="192" t="n"/>
    </row>
    <row r="74">
      <c r="D74" s="195" t="n"/>
      <c r="Y74" s="192" t="n"/>
    </row>
    <row r="75">
      <c r="D75" s="195" t="n"/>
      <c r="Y75" s="192" t="n"/>
    </row>
    <row r="76">
      <c r="D76" s="195" t="n"/>
      <c r="Y76" s="192" t="n"/>
    </row>
    <row r="77">
      <c r="D77" s="195" t="n"/>
      <c r="Y77" s="192" t="n"/>
    </row>
    <row r="78">
      <c r="D78" s="195" t="n"/>
      <c r="Y78" s="192" t="n"/>
    </row>
    <row r="79">
      <c r="D79" s="195" t="n"/>
      <c r="Y79" s="192" t="n"/>
    </row>
    <row r="80">
      <c r="D80" s="195" t="n"/>
      <c r="Y80" s="192" t="n"/>
    </row>
    <row r="81">
      <c r="D81" s="195" t="n"/>
      <c r="Y81" s="192" t="n"/>
    </row>
    <row r="82">
      <c r="D82" s="195" t="n"/>
      <c r="Y82" s="192" t="n"/>
    </row>
    <row r="83">
      <c r="D83" s="195" t="n"/>
      <c r="Y83" s="192" t="n"/>
    </row>
    <row r="84">
      <c r="D84" s="22" t="n"/>
      <c r="Y84" s="192" t="n"/>
    </row>
    <row r="85">
      <c r="D85" s="22" t="n"/>
      <c r="Y85" s="192" t="n"/>
    </row>
    <row r="86">
      <c r="D86" s="22" t="n"/>
      <c r="Y86" s="19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display="العودة للفهرس" location="index!A1" ref="Z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activePane="bottomRight" state="frozen" topLeftCell="C3" xSplit="2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bestFit="1" customWidth="1" max="2" min="2" style="247" width="11.28515625"/>
    <col customWidth="1" hidden="1" max="3" min="3" style="184" width="12.140625"/>
    <col customWidth="1" hidden="1" max="17" min="4" style="204" width="11.28515625"/>
    <col customWidth="1" max="18" min="18" style="247" width="9.140625"/>
    <col customWidth="1" max="16384" min="19" style="247" width="9.140625"/>
  </cols>
  <sheetData>
    <row r="1">
      <c r="B1" s="267" t="inlineStr">
        <is>
          <t>تقرير</t>
        </is>
      </c>
      <c r="C1" s="184" t="inlineStr">
        <is>
          <t>الماكينات السنوي</t>
        </is>
      </c>
      <c r="D1" s="295" t="n"/>
      <c r="E1" s="295" t="n"/>
      <c r="P1" s="204" t="inlineStr">
        <is>
          <t>لعام</t>
        </is>
      </c>
      <c r="Q1" s="204">
        <f>A3</f>
        <v/>
      </c>
      <c r="X1" s="66" t="inlineStr">
        <is>
          <t>العودة للفهرس</t>
        </is>
      </c>
    </row>
    <row customHeight="1" ht="60" r="2" s="247">
      <c r="A2" s="5" t="inlineStr">
        <is>
          <t>year</t>
        </is>
      </c>
      <c r="B2" s="5" t="inlineStr">
        <is>
          <t>رقم الماكينة</t>
        </is>
      </c>
      <c r="C2" s="186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C3" s="195" t="n"/>
      <c r="W3" s="192" t="n"/>
    </row>
    <row r="4">
      <c r="C4" s="195" t="n"/>
      <c r="W4" s="192" t="n"/>
    </row>
    <row r="5">
      <c r="C5" s="195" t="n"/>
      <c r="W5" s="192" t="n"/>
    </row>
    <row r="6">
      <c r="C6" s="195" t="n"/>
      <c r="W6" s="192" t="n"/>
    </row>
    <row r="7">
      <c r="C7" s="195" t="n"/>
      <c r="W7" s="192" t="n"/>
    </row>
    <row r="8">
      <c r="C8" s="195" t="n"/>
      <c r="W8" s="192" t="n"/>
    </row>
    <row r="9">
      <c r="C9" s="195" t="n"/>
      <c r="W9" s="192" t="n"/>
    </row>
    <row r="10">
      <c r="C10" s="195" t="n"/>
      <c r="W10" s="192" t="n"/>
    </row>
    <row r="11">
      <c r="C11" s="195" t="n"/>
      <c r="W11" s="192" t="n"/>
    </row>
    <row r="12">
      <c r="C12" s="195" t="n"/>
      <c r="W12" s="192" t="n"/>
    </row>
    <row r="13">
      <c r="C13" s="195" t="n"/>
      <c r="W13" s="192" t="n"/>
    </row>
    <row r="14">
      <c r="C14" s="195" t="n"/>
      <c r="W14" s="192" t="n"/>
    </row>
    <row r="15">
      <c r="C15" s="195" t="n"/>
      <c r="W15" s="192" t="n"/>
    </row>
    <row r="16">
      <c r="C16" s="195" t="n"/>
      <c r="W16" s="192" t="n"/>
    </row>
    <row r="17">
      <c r="C17" s="195" t="n"/>
      <c r="W17" s="192" t="n"/>
    </row>
    <row r="18">
      <c r="C18" s="195" t="n"/>
      <c r="W18" s="192" t="n"/>
    </row>
    <row r="19">
      <c r="C19" s="195" t="n"/>
      <c r="W19" s="192" t="n"/>
    </row>
    <row r="20">
      <c r="C20" s="195" t="n"/>
      <c r="W20" s="192" t="n"/>
    </row>
    <row r="21">
      <c r="C21" s="195" t="n"/>
      <c r="W21" s="192" t="n"/>
    </row>
    <row r="22">
      <c r="C22" s="195" t="n"/>
      <c r="W22" s="192" t="n"/>
    </row>
    <row r="23">
      <c r="C23" s="195" t="n"/>
      <c r="W23" s="192" t="n"/>
    </row>
    <row r="24">
      <c r="C24" s="195" t="n"/>
      <c r="W24" s="192" t="n"/>
    </row>
    <row r="25">
      <c r="C25" s="195" t="n"/>
      <c r="W25" s="192" t="n"/>
    </row>
    <row r="26">
      <c r="C26" s="195" t="n"/>
      <c r="W26" s="192" t="n"/>
    </row>
    <row r="27">
      <c r="C27" s="195" t="n"/>
      <c r="W27" s="192" t="n"/>
    </row>
    <row r="28">
      <c r="C28" s="195" t="n"/>
      <c r="W28" s="192" t="n"/>
    </row>
    <row r="29">
      <c r="C29" s="195" t="n"/>
      <c r="W29" s="192" t="n"/>
    </row>
    <row r="30">
      <c r="C30" s="195" t="n"/>
      <c r="W30" s="192" t="n"/>
    </row>
    <row r="31">
      <c r="C31" s="195" t="n"/>
      <c r="W31" s="192" t="n"/>
    </row>
    <row r="32">
      <c r="C32" s="195" t="n"/>
      <c r="W32" s="192" t="n"/>
    </row>
    <row r="33">
      <c r="C33" s="195" t="n"/>
      <c r="W33" s="192" t="n"/>
    </row>
    <row r="34">
      <c r="C34" s="195" t="n"/>
      <c r="W34" s="192" t="n"/>
    </row>
    <row r="35">
      <c r="C35" s="195" t="n"/>
      <c r="W35" s="192" t="n"/>
    </row>
    <row r="36">
      <c r="C36" s="195" t="n"/>
      <c r="W36" s="192" t="n"/>
    </row>
    <row r="37">
      <c r="C37" s="195" t="n"/>
      <c r="W37" s="192" t="n"/>
    </row>
    <row r="38">
      <c r="C38" s="195" t="n"/>
      <c r="W38" s="192" t="n"/>
    </row>
    <row r="39">
      <c r="C39" s="195" t="n"/>
      <c r="W39" s="192" t="n"/>
    </row>
    <row r="40">
      <c r="C40" s="195" t="n"/>
      <c r="W40" s="192" t="n"/>
    </row>
    <row r="41">
      <c r="C41" s="195" t="n"/>
      <c r="W41" s="192" t="n"/>
    </row>
    <row r="42">
      <c r="C42" s="195" t="n"/>
      <c r="W42" s="192" t="n"/>
    </row>
    <row r="43">
      <c r="C43" s="195" t="n"/>
      <c r="W43" s="192" t="n"/>
    </row>
    <row r="44">
      <c r="C44" s="195" t="n"/>
      <c r="W44" s="192" t="n"/>
    </row>
    <row r="45">
      <c r="C45" s="195" t="n"/>
      <c r="W45" s="192" t="n"/>
    </row>
    <row r="46">
      <c r="C46" s="195" t="n"/>
      <c r="W46" s="192" t="n"/>
    </row>
    <row r="47">
      <c r="C47" s="195" t="n"/>
      <c r="W47" s="192" t="n"/>
    </row>
    <row r="48">
      <c r="C48" s="195" t="n"/>
      <c r="W48" s="192" t="n"/>
    </row>
    <row r="49">
      <c r="C49" s="195" t="n"/>
      <c r="W49" s="192" t="n"/>
    </row>
    <row r="50">
      <c r="C50" s="195" t="n"/>
      <c r="W50" s="192" t="n"/>
    </row>
    <row r="51">
      <c r="C51" s="195" t="n"/>
      <c r="W51" s="192" t="n"/>
    </row>
    <row r="52">
      <c r="C52" s="195" t="n"/>
      <c r="W52" s="192" t="n"/>
    </row>
    <row r="53">
      <c r="C53" s="195" t="n"/>
      <c r="W53" s="192">
        <f>IFERROR(P53/Q53,"")</f>
        <v/>
      </c>
    </row>
    <row r="54">
      <c r="C54" s="195" t="n"/>
      <c r="W54" s="192">
        <f>IFERROR(P54/Q54,"")</f>
        <v/>
      </c>
    </row>
    <row r="55">
      <c r="C55" s="195" t="n"/>
      <c r="W55" s="192">
        <f>IFERROR(P55/Q55,"")</f>
        <v/>
      </c>
    </row>
    <row r="56">
      <c r="C56" s="195" t="n"/>
      <c r="W56" s="192">
        <f>IFERROR(P56/Q56,"")</f>
        <v/>
      </c>
    </row>
    <row r="57">
      <c r="C57" s="195" t="n"/>
      <c r="W57" s="192">
        <f>IFERROR(P57/Q57,"")</f>
        <v/>
      </c>
    </row>
    <row r="58">
      <c r="C58" s="195" t="n"/>
      <c r="W58" s="192">
        <f>IFERROR(P58/Q58,"")</f>
        <v/>
      </c>
    </row>
    <row r="59">
      <c r="C59" s="195" t="n"/>
      <c r="W59" s="192">
        <f>IFERROR(P59/Q59,"")</f>
        <v/>
      </c>
    </row>
    <row r="60">
      <c r="C60" s="195" t="n"/>
      <c r="W60" s="192">
        <f>IFERROR(P60/Q60,"")</f>
        <v/>
      </c>
    </row>
    <row r="61">
      <c r="C61" s="195" t="n"/>
      <c r="W61" s="192">
        <f>IFERROR(P61/Q61,"")</f>
        <v/>
      </c>
    </row>
    <row r="62">
      <c r="C62" s="195" t="n"/>
      <c r="W62" s="192">
        <f>IFERROR(P62/Q62,"")</f>
        <v/>
      </c>
    </row>
    <row r="63">
      <c r="C63" s="195" t="n"/>
      <c r="W63" s="192">
        <f>IFERROR(P63/Q63,"")</f>
        <v/>
      </c>
    </row>
    <row r="64">
      <c r="C64" s="195" t="n"/>
      <c r="W64" s="192">
        <f>IFERROR(P64/Q64,"")</f>
        <v/>
      </c>
    </row>
    <row r="65">
      <c r="C65" s="195" t="n"/>
      <c r="W65" s="192">
        <f>IFERROR(P65/Q65,"")</f>
        <v/>
      </c>
    </row>
    <row r="66">
      <c r="C66" s="195" t="n"/>
      <c r="W66" s="192">
        <f>IFERROR(P66/Q66,"")</f>
        <v/>
      </c>
    </row>
    <row r="67">
      <c r="C67" s="195" t="n"/>
      <c r="W67" s="192">
        <f>IFERROR(P67/Q67,"")</f>
        <v/>
      </c>
    </row>
    <row r="68">
      <c r="C68" s="195" t="n"/>
      <c r="W68" s="192">
        <f>IFERROR(P68/Q68,"")</f>
        <v/>
      </c>
    </row>
    <row r="69">
      <c r="C69" s="195" t="n"/>
      <c r="W69" s="192">
        <f>IFERROR(P69/Q69,"")</f>
        <v/>
      </c>
    </row>
    <row r="70">
      <c r="C70" s="195" t="n"/>
      <c r="W70" s="192">
        <f>IFERROR(P70/Q70,"")</f>
        <v/>
      </c>
    </row>
    <row r="71">
      <c r="C71" s="195" t="n"/>
      <c r="W71" s="192">
        <f>IFERROR(P71/Q71,"")</f>
        <v/>
      </c>
    </row>
    <row r="72">
      <c r="C72" s="195" t="n"/>
      <c r="W72" s="192">
        <f>IFERROR(P72/Q72,"")</f>
        <v/>
      </c>
    </row>
    <row r="73">
      <c r="C73" s="195" t="n"/>
      <c r="W73" s="192">
        <f>IFERROR(P73/Q73,"")</f>
        <v/>
      </c>
    </row>
    <row r="74">
      <c r="C74" s="195" t="n"/>
      <c r="W74" s="192">
        <f>IFERROR(P74/Q74,"")</f>
        <v/>
      </c>
    </row>
    <row r="75">
      <c r="C75" s="195" t="n"/>
      <c r="W75" s="192">
        <f>IFERROR(P75/Q75,"")</f>
        <v/>
      </c>
    </row>
    <row r="76">
      <c r="C76" s="195" t="n"/>
      <c r="W76" s="192">
        <f>IFERROR(P76/Q76,"")</f>
        <v/>
      </c>
    </row>
    <row r="77">
      <c r="C77" s="195" t="n"/>
      <c r="W77" s="192">
        <f>IFERROR(P77/Q77,"")</f>
        <v/>
      </c>
    </row>
    <row r="78">
      <c r="C78" s="195" t="n"/>
      <c r="W78" s="192">
        <f>IFERROR(P78/Q78,"")</f>
        <v/>
      </c>
    </row>
    <row r="79">
      <c r="C79" s="195" t="n"/>
      <c r="W79" s="192">
        <f>IFERROR(P79/Q79,"")</f>
        <v/>
      </c>
    </row>
    <row r="80">
      <c r="C80" s="195" t="n"/>
      <c r="W80" s="192">
        <f>IFERROR(P80/Q80,"")</f>
        <v/>
      </c>
    </row>
    <row r="81">
      <c r="C81" s="195" t="n"/>
      <c r="W81" s="192">
        <f>IFERROR(P81/Q81,"")</f>
        <v/>
      </c>
    </row>
    <row r="82">
      <c r="C82" s="195" t="n"/>
      <c r="W82" s="192">
        <f>IFERROR(P82/Q82,"")</f>
        <v/>
      </c>
    </row>
    <row r="83">
      <c r="C83" s="195" t="n"/>
      <c r="W83" s="192">
        <f>IFERROR(P83/Q83,"")</f>
        <v/>
      </c>
    </row>
    <row r="84">
      <c r="C84" s="22" t="n"/>
      <c r="W84" s="192">
        <f>IFERROR(P84/Q84,"")</f>
        <v/>
      </c>
    </row>
    <row r="85">
      <c r="C85" s="22" t="n"/>
      <c r="W85" s="192">
        <f>IFERROR(P85/Q85,"")</f>
        <v/>
      </c>
    </row>
    <row r="86">
      <c r="C86" s="22" t="n"/>
      <c r="W86" s="192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activePane="bottomRight" state="frozen" topLeftCell="I10" xSplit="5" ySplit="9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8.28515625"/>
    <col customWidth="1" hidden="1" max="3" min="3" style="247" width="7.85546875"/>
    <col customWidth="1" max="4" min="4" style="247" width="24.7109375"/>
    <col customWidth="1" max="5" min="5" style="247" width="15.85546875"/>
    <col bestFit="1" customWidth="1" max="6" min="6" style="247" width="20"/>
    <col customWidth="1" max="7" min="7" style="247" width="5.85546875"/>
    <col customWidth="1" max="8" min="8" style="247" width="7.5703125"/>
    <col customWidth="1" max="9" min="9" style="247" width="12"/>
    <col customWidth="1" max="11" min="10" style="247" width="11"/>
    <col customWidth="1" max="12" min="12" style="247" width="7.140625"/>
    <col customWidth="1" max="13" min="13" style="247" width="6"/>
    <col customWidth="1" max="15" min="15" style="247" width="10.85546875"/>
  </cols>
  <sheetData>
    <row customHeight="1" ht="15.75" r="1" s="247">
      <c r="D1" s="20" t="inlineStr">
        <is>
          <t>شركة بلوك الصناعية</t>
        </is>
      </c>
      <c r="E1" s="246" t="inlineStr">
        <is>
          <t xml:space="preserve">التقرير  السنوي للاوزان الجافة الغير مطابقة </t>
        </is>
      </c>
      <c r="F1" s="253" t="n"/>
      <c r="G1" s="275" t="n"/>
      <c r="H1" s="246" t="inlineStr">
        <is>
          <t>لعام</t>
        </is>
      </c>
      <c r="I1" s="246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customHeight="1" ht="15.75" r="2" s="247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customHeight="1" ht="23.25" r="3" s="247">
      <c r="D3" s="11" t="n"/>
      <c r="O3" s="12" t="n"/>
    </row>
    <row customHeight="1" ht="23.25" r="4" s="247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customHeight="1" ht="23.25" r="5" s="247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customHeight="1" ht="23.25" r="6" s="247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9">
        <f>G6/G4</f>
        <v/>
      </c>
      <c r="O6" s="12" t="n"/>
    </row>
    <row r="7">
      <c r="D7" s="56" t="inlineStr">
        <is>
          <t>الاوزان الغير مطابقة</t>
        </is>
      </c>
      <c r="E7" s="56" t="n"/>
      <c r="O7" s="12" t="n"/>
    </row>
    <row r="8">
      <c r="B8" s="57" t="n"/>
      <c r="C8" s="57" t="n"/>
      <c r="D8" s="276" t="inlineStr">
        <is>
          <t>اسم المنتج</t>
        </is>
      </c>
      <c r="E8" s="276" t="inlineStr">
        <is>
          <t>كود المنتج</t>
        </is>
      </c>
      <c r="F8" s="276" t="inlineStr">
        <is>
          <t>الوزن المعياري</t>
        </is>
      </c>
      <c r="G8" s="276" t="inlineStr">
        <is>
          <t>الوزن المعياري</t>
        </is>
      </c>
      <c r="H8" s="274" t="n"/>
      <c r="I8" s="270" t="inlineStr">
        <is>
          <t>متوسط الوزن الفعلي</t>
        </is>
      </c>
      <c r="J8" s="270" t="inlineStr">
        <is>
          <t>عدد ايام التشغيل</t>
        </is>
      </c>
      <c r="K8" s="270" t="inlineStr">
        <is>
          <t>نوع الماكينة</t>
        </is>
      </c>
      <c r="L8" s="272" t="inlineStr">
        <is>
          <t>مراقبة Dry weight خلال العام للاسطمبة</t>
        </is>
      </c>
      <c r="M8" s="273" t="n"/>
      <c r="N8" s="273" t="n"/>
      <c r="O8" s="274" t="n"/>
    </row>
    <row customHeight="1" ht="45" r="9" s="247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271" t="n"/>
      <c r="E9" s="271" t="n"/>
      <c r="F9" s="271" t="n"/>
      <c r="G9" s="276" t="inlineStr">
        <is>
          <t>من</t>
        </is>
      </c>
      <c r="H9" s="276" t="inlineStr">
        <is>
          <t>إلي</t>
        </is>
      </c>
      <c r="I9" s="271" t="n"/>
      <c r="J9" s="271" t="n"/>
      <c r="K9" s="271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272" t="inlineStr">
        <is>
          <t>الانحراف المعياري عن المتوسط±</t>
        </is>
      </c>
    </row>
    <row r="10">
      <c r="D10" s="49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267" t="n"/>
      <c r="O10" s="39" t="n"/>
    </row>
    <row r="11">
      <c r="D11" s="49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267" t="n"/>
      <c r="O11" s="39" t="n"/>
    </row>
    <row r="12">
      <c r="D12" s="49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267" t="n"/>
      <c r="O12" s="39" t="n"/>
    </row>
    <row r="13">
      <c r="D13" s="49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267" t="n"/>
      <c r="O13" s="39" t="n"/>
    </row>
    <row r="14">
      <c r="D14" s="49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267" t="n"/>
      <c r="O14" s="39" t="n"/>
    </row>
    <row r="15">
      <c r="D15" s="49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267" t="n"/>
      <c r="O15" s="39" t="n"/>
    </row>
    <row r="16">
      <c r="D16" s="49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267" t="n"/>
      <c r="O16" s="39" t="n"/>
    </row>
    <row r="17">
      <c r="D17" s="49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267" t="n"/>
      <c r="O17" s="39" t="n"/>
    </row>
    <row r="18">
      <c r="D18" s="49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39" t="n"/>
    </row>
    <row r="19">
      <c r="D19" s="49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39" t="n"/>
    </row>
    <row r="20">
      <c r="D20" s="49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39" t="n"/>
    </row>
    <row r="21">
      <c r="D21" s="49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39" t="n"/>
    </row>
    <row r="22">
      <c r="D22" s="49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39" t="n"/>
    </row>
    <row r="23">
      <c r="D23" s="49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39" t="n"/>
    </row>
    <row r="24">
      <c r="D24" s="49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39" t="n"/>
    </row>
    <row r="25">
      <c r="D25" s="49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39" t="n"/>
    </row>
    <row r="26">
      <c r="D26" s="49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39" t="n"/>
    </row>
    <row r="27">
      <c r="D27" s="49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39" t="n"/>
    </row>
    <row r="28">
      <c r="D28" s="49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39" t="n"/>
    </row>
    <row r="29">
      <c r="D29" s="49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39" t="n"/>
    </row>
    <row r="30">
      <c r="D30" s="49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39" t="n"/>
    </row>
    <row r="31">
      <c r="D31" s="49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39" t="n"/>
    </row>
    <row r="32">
      <c r="D32" s="49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39" t="n"/>
    </row>
    <row r="33">
      <c r="D33" s="49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39" t="n"/>
    </row>
    <row r="34">
      <c r="D34" s="49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39" t="n"/>
    </row>
    <row r="35">
      <c r="D35" s="49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39" t="n"/>
    </row>
    <row r="36">
      <c r="D36" s="49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39" t="n"/>
    </row>
    <row r="37">
      <c r="D37" s="49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39" t="n"/>
    </row>
    <row r="38">
      <c r="D38" s="49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39" t="n"/>
    </row>
    <row r="39">
      <c r="D39" s="49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39" t="n"/>
    </row>
    <row r="40">
      <c r="D40" s="49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39" t="n"/>
    </row>
    <row r="41">
      <c r="D41" s="49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39" t="n"/>
    </row>
    <row r="42"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39" t="n"/>
    </row>
    <row r="43">
      <c r="D43" s="267" t="n"/>
      <c r="E43" s="267" t="n"/>
      <c r="F43" s="267" t="n"/>
      <c r="G43" s="267" t="n"/>
      <c r="H43" s="267" t="n"/>
      <c r="I43" s="267" t="n"/>
      <c r="J43" s="267" t="n"/>
      <c r="K43" s="267" t="n"/>
      <c r="L43" s="267" t="n"/>
      <c r="M43" s="267" t="n"/>
      <c r="N43" s="267" t="n"/>
      <c r="O43" s="39" t="n"/>
    </row>
    <row r="44">
      <c r="D44" s="49" t="n"/>
      <c r="E44" s="267" t="n"/>
      <c r="F44" s="267" t="n"/>
      <c r="G44" s="267" t="n"/>
      <c r="H44" s="267" t="n"/>
      <c r="I44" s="267" t="n"/>
      <c r="J44" s="267" t="n"/>
      <c r="K44" s="267" t="n"/>
      <c r="L44" s="267" t="n"/>
      <c r="M44" s="267" t="n"/>
      <c r="N44" s="267" t="n"/>
      <c r="O44" s="39" t="n"/>
    </row>
    <row r="45">
      <c r="D45" s="49" t="n"/>
      <c r="E45" s="267" t="n"/>
      <c r="F45" s="267" t="n"/>
      <c r="G45" s="267" t="n"/>
      <c r="H45" s="267" t="n"/>
      <c r="I45" s="267" t="n"/>
      <c r="J45" s="267" t="n"/>
      <c r="K45" s="267" t="n"/>
      <c r="L45" s="267" t="n"/>
      <c r="M45" s="267" t="n"/>
      <c r="N45" s="267" t="n"/>
      <c r="O45" s="39" t="n"/>
    </row>
    <row r="46">
      <c r="D46" s="49" t="n"/>
      <c r="E46" s="267" t="n"/>
      <c r="F46" s="267" t="n"/>
      <c r="G46" s="267" t="n"/>
      <c r="H46" s="267" t="n"/>
      <c r="I46" s="267" t="n"/>
      <c r="J46" s="267" t="n"/>
      <c r="K46" s="267" t="n"/>
      <c r="L46" s="267" t="n"/>
      <c r="M46" s="267" t="n"/>
      <c r="N46" s="267" t="n"/>
      <c r="O46" s="39" t="n"/>
    </row>
    <row r="47">
      <c r="D47" s="49" t="n"/>
      <c r="E47" s="267" t="n"/>
      <c r="F47" s="267" t="n"/>
      <c r="G47" s="267" t="n"/>
      <c r="H47" s="267" t="n"/>
      <c r="I47" s="267" t="n"/>
      <c r="J47" s="267" t="n"/>
      <c r="K47" s="267" t="n"/>
      <c r="L47" s="267" t="n"/>
      <c r="M47" s="267" t="n"/>
      <c r="N47" s="267" t="n"/>
      <c r="O47" s="39" t="n"/>
    </row>
    <row r="48">
      <c r="D48" s="49" t="n"/>
      <c r="E48" s="267" t="n"/>
      <c r="F48" s="267" t="n"/>
      <c r="G48" s="267" t="n"/>
      <c r="H48" s="267" t="n"/>
      <c r="I48" s="267" t="n"/>
      <c r="J48" s="267" t="n"/>
      <c r="K48" s="267" t="n"/>
      <c r="L48" s="267" t="n"/>
      <c r="M48" s="267" t="n"/>
      <c r="N48" s="267" t="n"/>
      <c r="O48" s="39" t="n"/>
    </row>
    <row r="49">
      <c r="D49" s="49" t="n"/>
      <c r="E49" s="267" t="n"/>
      <c r="F49" s="267" t="n"/>
      <c r="G49" s="267" t="n"/>
      <c r="H49" s="267" t="n"/>
      <c r="I49" s="267" t="n"/>
      <c r="J49" s="267" t="n"/>
      <c r="K49" s="267" t="n"/>
      <c r="L49" s="267" t="n"/>
      <c r="M49" s="267" t="n"/>
      <c r="N49" s="267" t="n"/>
      <c r="O49" s="39" t="n"/>
    </row>
    <row r="50">
      <c r="D50" s="49" t="n"/>
      <c r="E50" s="267" t="n"/>
      <c r="F50" s="267" t="n"/>
      <c r="G50" s="267" t="n"/>
      <c r="H50" s="267" t="n"/>
      <c r="I50" s="267" t="n"/>
      <c r="J50" s="267" t="n"/>
      <c r="K50" s="267" t="n"/>
      <c r="L50" s="267" t="n"/>
      <c r="M50" s="267" t="n"/>
      <c r="N50" s="267" t="n"/>
      <c r="O50" s="39" t="n"/>
    </row>
    <row r="51">
      <c r="D51" s="49" t="n"/>
      <c r="E51" s="267" t="n"/>
      <c r="F51" s="267" t="n"/>
      <c r="G51" s="267" t="n"/>
      <c r="H51" s="267" t="n"/>
      <c r="I51" s="267" t="n"/>
      <c r="J51" s="267" t="n"/>
      <c r="K51" s="267" t="n"/>
      <c r="L51" s="267" t="n"/>
      <c r="M51" s="267" t="n"/>
      <c r="N51" s="267" t="n"/>
      <c r="O51" s="39" t="n"/>
    </row>
    <row r="52">
      <c r="D52" s="49" t="n"/>
      <c r="E52" s="267" t="n"/>
      <c r="F52" s="267" t="n"/>
      <c r="G52" s="267" t="n"/>
      <c r="H52" s="267" t="n"/>
      <c r="I52" s="267" t="n"/>
      <c r="J52" s="267" t="n"/>
      <c r="K52" s="267" t="n"/>
      <c r="L52" s="267" t="n"/>
      <c r="M52" s="267" t="n"/>
      <c r="N52" s="267" t="n"/>
      <c r="O52" s="39" t="n"/>
    </row>
    <row r="53">
      <c r="D53" s="49" t="n"/>
      <c r="E53" s="267" t="n"/>
      <c r="F53" s="267" t="n"/>
      <c r="G53" s="267" t="n"/>
      <c r="H53" s="267" t="n"/>
      <c r="I53" s="267" t="n"/>
      <c r="J53" s="267" t="n"/>
      <c r="K53" s="267" t="n"/>
      <c r="L53" s="267" t="n"/>
      <c r="M53" s="267" t="n"/>
      <c r="N53" s="267" t="n"/>
      <c r="O53" s="39" t="n"/>
    </row>
    <row r="54">
      <c r="D54" s="49" t="n"/>
      <c r="E54" s="267" t="n"/>
      <c r="F54" s="267" t="n"/>
      <c r="G54" s="267" t="n"/>
      <c r="H54" s="267" t="n"/>
      <c r="I54" s="267" t="n"/>
      <c r="J54" s="267" t="n"/>
      <c r="K54" s="267" t="n"/>
      <c r="L54" s="267" t="n"/>
      <c r="M54" s="267" t="n"/>
      <c r="N54" s="267" t="n"/>
      <c r="O54" s="39" t="n"/>
    </row>
    <row r="55">
      <c r="D55" s="49" t="n"/>
      <c r="E55" s="267" t="n"/>
      <c r="F55" s="267" t="n"/>
      <c r="G55" s="267" t="n"/>
      <c r="H55" s="267" t="n"/>
      <c r="I55" s="267" t="n"/>
      <c r="J55" s="267" t="n"/>
      <c r="K55" s="267" t="n"/>
      <c r="L55" s="267" t="n"/>
      <c r="M55" s="267" t="n"/>
      <c r="N55" s="267" t="n"/>
      <c r="O55" s="39" t="n"/>
    </row>
    <row r="56">
      <c r="D56" s="49" t="n"/>
      <c r="E56" s="267" t="n"/>
      <c r="F56" s="267" t="n"/>
      <c r="G56" s="267" t="n"/>
      <c r="H56" s="267" t="n"/>
      <c r="I56" s="267" t="n"/>
      <c r="J56" s="267" t="n"/>
      <c r="K56" s="267" t="n"/>
      <c r="L56" s="267" t="n"/>
      <c r="M56" s="267" t="n"/>
      <c r="N56" s="267" t="n"/>
      <c r="O56" s="39" t="n"/>
    </row>
    <row r="57">
      <c r="D57" s="49" t="n"/>
      <c r="E57" s="267" t="n"/>
      <c r="F57" s="267" t="n"/>
      <c r="G57" s="267" t="n"/>
      <c r="H57" s="267" t="n"/>
      <c r="I57" s="267" t="n"/>
      <c r="J57" s="267" t="n"/>
      <c r="K57" s="267" t="n"/>
      <c r="L57" s="267" t="n"/>
      <c r="M57" s="267" t="n"/>
      <c r="N57" s="267" t="n"/>
      <c r="O57" s="39" t="n"/>
    </row>
    <row r="58">
      <c r="D58" s="49" t="n"/>
      <c r="E58" s="267" t="n"/>
      <c r="F58" s="267" t="n"/>
      <c r="G58" s="267" t="n"/>
      <c r="H58" s="267" t="n"/>
      <c r="I58" s="267" t="n"/>
      <c r="J58" s="267" t="n"/>
      <c r="K58" s="267" t="n"/>
      <c r="L58" s="267" t="n"/>
      <c r="M58" s="267" t="n"/>
      <c r="N58" s="267" t="n"/>
      <c r="O58" s="39" t="n"/>
    </row>
    <row r="59">
      <c r="D59" s="49" t="n"/>
      <c r="E59" s="267" t="n"/>
      <c r="F59" s="267" t="n"/>
      <c r="G59" s="267" t="n"/>
      <c r="H59" s="267" t="n"/>
      <c r="I59" s="267" t="n"/>
      <c r="J59" s="267" t="n"/>
      <c r="K59" s="267" t="n"/>
      <c r="L59" s="267" t="n"/>
      <c r="M59" s="267" t="n"/>
      <c r="N59" s="267" t="n"/>
      <c r="O59" s="39" t="n"/>
    </row>
    <row r="60">
      <c r="D60" s="49" t="n"/>
      <c r="E60" s="267" t="n"/>
      <c r="F60" s="267" t="n"/>
      <c r="G60" s="267" t="n"/>
      <c r="H60" s="267" t="n"/>
      <c r="I60" s="267" t="n"/>
      <c r="J60" s="267" t="n"/>
      <c r="K60" s="267" t="n"/>
      <c r="L60" s="267" t="n"/>
      <c r="M60" s="267" t="n"/>
      <c r="N60" s="267" t="n"/>
      <c r="O60" s="39" t="n"/>
    </row>
    <row r="61">
      <c r="D61" s="49" t="n"/>
      <c r="E61" s="267" t="n"/>
      <c r="F61" s="267" t="n"/>
      <c r="G61" s="267" t="n"/>
      <c r="H61" s="267" t="n"/>
      <c r="I61" s="267" t="n"/>
      <c r="J61" s="267" t="n"/>
      <c r="K61" s="267" t="n"/>
      <c r="L61" s="267" t="n"/>
      <c r="M61" s="267" t="n"/>
      <c r="N61" s="267" t="n"/>
      <c r="O61" s="39" t="n"/>
    </row>
    <row r="62">
      <c r="D62" s="49" t="n"/>
      <c r="E62" s="267" t="n"/>
      <c r="F62" s="267" t="n"/>
      <c r="G62" s="267" t="n"/>
      <c r="H62" s="267" t="n"/>
      <c r="I62" s="267" t="n"/>
      <c r="J62" s="267" t="n"/>
      <c r="K62" s="267" t="n"/>
      <c r="L62" s="267" t="n"/>
      <c r="M62" s="267" t="n"/>
      <c r="N62" s="267" t="n"/>
      <c r="O62" s="39" t="n"/>
    </row>
    <row r="63">
      <c r="D63" s="49" t="n"/>
      <c r="E63" s="267" t="n"/>
      <c r="F63" s="267" t="n"/>
      <c r="G63" s="267" t="n"/>
      <c r="H63" s="267" t="n"/>
      <c r="I63" s="267" t="n"/>
      <c r="J63" s="267" t="n"/>
      <c r="K63" s="267" t="n"/>
      <c r="L63" s="267" t="n"/>
      <c r="M63" s="267" t="n"/>
      <c r="N63" s="267" t="n"/>
      <c r="O63" s="39" t="n"/>
    </row>
    <row r="64">
      <c r="D64" s="49" t="n"/>
      <c r="E64" s="267" t="n"/>
      <c r="F64" s="267" t="n"/>
      <c r="G64" s="267" t="n"/>
      <c r="H64" s="267" t="n"/>
      <c r="I64" s="267" t="n"/>
      <c r="J64" s="267" t="n"/>
      <c r="K64" s="267" t="n"/>
      <c r="L64" s="267" t="n"/>
      <c r="M64" s="267" t="n"/>
      <c r="N64" s="267" t="n"/>
      <c r="O64" s="39" t="n"/>
    </row>
    <row r="65">
      <c r="D65" s="49" t="n"/>
      <c r="E65" s="267" t="n"/>
      <c r="F65" s="267" t="n"/>
      <c r="G65" s="267" t="n"/>
      <c r="H65" s="267" t="n"/>
      <c r="I65" s="267" t="n"/>
      <c r="J65" s="267" t="n"/>
      <c r="K65" s="267" t="n"/>
      <c r="L65" s="267" t="n"/>
      <c r="M65" s="267" t="n"/>
      <c r="N65" s="267" t="n"/>
      <c r="O65" s="39" t="n"/>
    </row>
    <row r="66">
      <c r="D66" s="49" t="n"/>
      <c r="E66" s="267" t="n"/>
      <c r="F66" s="267" t="n"/>
      <c r="G66" s="267" t="n"/>
      <c r="H66" s="267" t="n"/>
      <c r="I66" s="267" t="n"/>
      <c r="J66" s="267" t="n"/>
      <c r="K66" s="267" t="n"/>
      <c r="L66" s="267" t="n"/>
      <c r="M66" s="267" t="n"/>
      <c r="N66" s="267" t="n"/>
      <c r="O66" s="39" t="n"/>
    </row>
    <row r="67">
      <c r="D67" s="49" t="n"/>
      <c r="E67" s="267" t="n"/>
      <c r="F67" s="267" t="n"/>
      <c r="G67" s="267" t="n"/>
      <c r="H67" s="267" t="n"/>
      <c r="I67" s="267" t="n"/>
      <c r="J67" s="267" t="n"/>
      <c r="K67" s="267" t="n"/>
      <c r="L67" s="267" t="n"/>
      <c r="M67" s="267" t="n"/>
      <c r="N67" s="267" t="n"/>
      <c r="O67" s="39" t="n"/>
    </row>
    <row r="68">
      <c r="D68" s="49" t="n"/>
      <c r="E68" s="267" t="n"/>
      <c r="F68" s="267" t="n"/>
      <c r="G68" s="267" t="n"/>
      <c r="H68" s="267" t="n"/>
      <c r="I68" s="267" t="n"/>
      <c r="J68" s="267" t="n"/>
      <c r="K68" s="267" t="n"/>
      <c r="L68" s="267" t="n"/>
      <c r="M68" s="267" t="n"/>
      <c r="N68" s="267" t="n"/>
      <c r="O68" s="39" t="n"/>
    </row>
    <row r="69">
      <c r="D69" s="49" t="n"/>
      <c r="E69" s="267" t="n"/>
      <c r="F69" s="267" t="n"/>
      <c r="G69" s="267" t="n"/>
      <c r="H69" s="267" t="n"/>
      <c r="I69" s="267" t="n"/>
      <c r="J69" s="267" t="n"/>
      <c r="K69" s="267" t="n"/>
      <c r="L69" s="267" t="n"/>
      <c r="M69" s="267" t="n"/>
      <c r="N69" s="267" t="n"/>
      <c r="O69" s="39" t="n"/>
    </row>
    <row r="70">
      <c r="D70" s="49" t="n"/>
      <c r="E70" s="267" t="n"/>
      <c r="F70" s="267" t="n"/>
      <c r="G70" s="267" t="n"/>
      <c r="H70" s="267" t="n"/>
      <c r="I70" s="267" t="n"/>
      <c r="J70" s="267" t="n"/>
      <c r="K70" s="267" t="n"/>
      <c r="L70" s="267" t="n"/>
      <c r="M70" s="267" t="n"/>
      <c r="N70" s="267" t="n"/>
      <c r="O70" s="39" t="n"/>
    </row>
    <row r="71">
      <c r="D71" s="49" t="n"/>
      <c r="E71" s="267" t="n"/>
      <c r="F71" s="267" t="n"/>
      <c r="G71" s="267" t="n"/>
      <c r="H71" s="267" t="n"/>
      <c r="I71" s="267" t="n"/>
      <c r="J71" s="267" t="n"/>
      <c r="K71" s="267" t="n"/>
      <c r="L71" s="267" t="n"/>
      <c r="M71" s="267" t="n"/>
      <c r="N71" s="267" t="n"/>
      <c r="O71" s="39" t="n"/>
    </row>
    <row r="72">
      <c r="D72" s="49" t="n"/>
      <c r="E72" s="267" t="n"/>
      <c r="F72" s="267" t="n"/>
      <c r="G72" s="267" t="n"/>
      <c r="H72" s="267" t="n"/>
      <c r="I72" s="267" t="n"/>
      <c r="J72" s="267" t="n"/>
      <c r="K72" s="267" t="n"/>
      <c r="L72" s="267" t="n"/>
      <c r="M72" s="267" t="n"/>
      <c r="N72" s="267" t="n"/>
      <c r="O72" s="39" t="n"/>
    </row>
    <row r="73">
      <c r="D73" s="49" t="n"/>
      <c r="E73" s="267" t="n"/>
      <c r="F73" s="267" t="n"/>
      <c r="G73" s="267" t="n"/>
      <c r="H73" s="267" t="n"/>
      <c r="I73" s="267" t="n"/>
      <c r="J73" s="267" t="n"/>
      <c r="K73" s="267" t="n"/>
      <c r="L73" s="267" t="n"/>
      <c r="M73" s="267" t="n"/>
      <c r="N73" s="267" t="n"/>
      <c r="O73" s="39" t="n"/>
    </row>
    <row r="74">
      <c r="D74" s="49" t="n"/>
      <c r="E74" s="267" t="n"/>
      <c r="F74" s="267" t="n"/>
      <c r="G74" s="267" t="n"/>
      <c r="H74" s="267" t="n"/>
      <c r="I74" s="267" t="n"/>
      <c r="J74" s="267" t="n"/>
      <c r="K74" s="267" t="n"/>
      <c r="L74" s="267" t="n"/>
      <c r="M74" s="267" t="n"/>
      <c r="N74" s="267" t="n"/>
      <c r="O74" s="39" t="n"/>
    </row>
    <row r="75">
      <c r="D75" s="49" t="n"/>
      <c r="E75" s="267" t="n"/>
      <c r="F75" s="267" t="n"/>
      <c r="G75" s="267" t="n"/>
      <c r="H75" s="267" t="n"/>
      <c r="I75" s="267" t="n"/>
      <c r="J75" s="267" t="n"/>
      <c r="K75" s="267" t="n"/>
      <c r="L75" s="267" t="n"/>
      <c r="M75" s="267" t="n"/>
      <c r="N75" s="267" t="n"/>
      <c r="O75" s="39" t="n"/>
    </row>
    <row r="76">
      <c r="D76" s="49" t="n"/>
      <c r="E76" s="267" t="n"/>
      <c r="F76" s="267" t="n"/>
      <c r="G76" s="267" t="n"/>
      <c r="H76" s="267" t="n"/>
      <c r="I76" s="267" t="n"/>
      <c r="J76" s="267" t="n"/>
      <c r="K76" s="267" t="n"/>
      <c r="L76" s="267" t="n"/>
      <c r="M76" s="267" t="n"/>
      <c r="N76" s="267" t="n"/>
      <c r="O76" s="39" t="n"/>
    </row>
    <row r="77">
      <c r="D77" s="49" t="n"/>
      <c r="E77" s="267" t="n"/>
      <c r="F77" s="267" t="n"/>
      <c r="G77" s="267" t="n"/>
      <c r="H77" s="267" t="n"/>
      <c r="I77" s="267" t="n"/>
      <c r="J77" s="267" t="n"/>
      <c r="K77" s="267" t="n"/>
      <c r="L77" s="267" t="n"/>
      <c r="M77" s="267" t="n"/>
      <c r="N77" s="267" t="n"/>
      <c r="O77" s="39" t="n"/>
    </row>
    <row r="78">
      <c r="D78" s="49" t="n"/>
      <c r="E78" s="267" t="n"/>
      <c r="F78" s="267" t="n"/>
      <c r="G78" s="267" t="n"/>
      <c r="H78" s="267" t="n"/>
      <c r="I78" s="267" t="n"/>
      <c r="J78" s="267" t="n"/>
      <c r="K78" s="267" t="n"/>
      <c r="L78" s="267" t="n"/>
      <c r="M78" s="267" t="n"/>
      <c r="N78" s="267" t="n"/>
      <c r="O78" s="39" t="n"/>
    </row>
    <row r="79">
      <c r="D79" s="49" t="n"/>
      <c r="E79" s="267" t="n"/>
      <c r="F79" s="267" t="n"/>
      <c r="G79" s="267" t="n"/>
      <c r="H79" s="267" t="n"/>
      <c r="I79" s="267" t="n"/>
      <c r="J79" s="267" t="n"/>
      <c r="K79" s="267" t="n"/>
      <c r="L79" s="267" t="n"/>
      <c r="M79" s="267" t="n"/>
      <c r="N79" s="267" t="n"/>
      <c r="O79" s="39" t="n"/>
    </row>
    <row r="80">
      <c r="D80" s="49" t="n"/>
      <c r="E80" s="267" t="n"/>
      <c r="F80" s="267" t="n"/>
      <c r="G80" s="267" t="n"/>
      <c r="H80" s="267" t="n"/>
      <c r="I80" s="267" t="n"/>
      <c r="J80" s="267" t="n"/>
      <c r="K80" s="267" t="n"/>
      <c r="L80" s="267" t="n"/>
      <c r="M80" s="267" t="n"/>
      <c r="N80" s="267" t="n"/>
      <c r="O80" s="39" t="n"/>
    </row>
    <row r="81">
      <c r="D81" s="49" t="n"/>
      <c r="E81" s="267" t="n"/>
      <c r="F81" s="267" t="n"/>
      <c r="G81" s="267" t="n"/>
      <c r="H81" s="267" t="n"/>
      <c r="I81" s="267" t="n"/>
      <c r="J81" s="267" t="n"/>
      <c r="K81" s="267" t="n"/>
      <c r="L81" s="267" t="n"/>
      <c r="M81" s="267" t="n"/>
      <c r="N81" s="267" t="n"/>
      <c r="O81" s="39" t="n"/>
    </row>
    <row r="82">
      <c r="D82" s="49" t="n"/>
      <c r="E82" s="267" t="n"/>
      <c r="F82" s="267" t="n"/>
      <c r="G82" s="267" t="n"/>
      <c r="H82" s="267" t="n"/>
      <c r="I82" s="267" t="n"/>
      <c r="J82" s="267" t="n"/>
      <c r="K82" s="267" t="n"/>
      <c r="L82" s="267" t="n"/>
      <c r="M82" s="267" t="n"/>
      <c r="N82" s="267" t="n"/>
      <c r="O82" s="39" t="n"/>
    </row>
    <row r="83">
      <c r="D83" s="49" t="n"/>
      <c r="E83" s="267" t="n"/>
      <c r="F83" s="267" t="n"/>
      <c r="G83" s="267" t="n"/>
      <c r="H83" s="267" t="n"/>
      <c r="I83" s="267" t="n"/>
      <c r="J83" s="267" t="n"/>
      <c r="K83" s="267" t="n"/>
      <c r="L83" s="267" t="n"/>
      <c r="M83" s="267" t="n"/>
      <c r="N83" s="267" t="n"/>
      <c r="O83" s="39" t="n"/>
    </row>
    <row r="84">
      <c r="D84" s="49" t="n"/>
      <c r="E84" s="267" t="n"/>
      <c r="F84" s="267" t="n"/>
      <c r="G84" s="267" t="n"/>
      <c r="H84" s="267" t="n"/>
      <c r="I84" s="267" t="n"/>
      <c r="J84" s="267" t="n"/>
      <c r="K84" s="267" t="n"/>
      <c r="L84" s="267" t="n"/>
      <c r="M84" s="267" t="n"/>
      <c r="N84" s="267" t="n"/>
      <c r="O84" s="39" t="n"/>
    </row>
    <row r="85">
      <c r="D85" s="49" t="n"/>
      <c r="E85" s="267" t="n"/>
      <c r="F85" s="267" t="n"/>
      <c r="G85" s="267" t="n"/>
      <c r="H85" s="267" t="n"/>
      <c r="I85" s="267" t="n"/>
      <c r="J85" s="267" t="n"/>
      <c r="K85" s="267" t="n"/>
      <c r="L85" s="267" t="n"/>
      <c r="M85" s="267" t="n"/>
      <c r="N85" s="267" t="n"/>
      <c r="O85" s="39" t="n"/>
    </row>
    <row r="86">
      <c r="D86" s="49" t="n"/>
      <c r="E86" s="267" t="n"/>
      <c r="F86" s="267" t="n"/>
      <c r="G86" s="267" t="n"/>
      <c r="H86" s="267" t="n"/>
      <c r="I86" s="267" t="n"/>
      <c r="J86" s="267" t="n"/>
      <c r="K86" s="267" t="n"/>
      <c r="L86" s="267" t="n"/>
      <c r="M86" s="267" t="n"/>
      <c r="N86" s="267" t="n"/>
      <c r="O86" s="39" t="n"/>
    </row>
    <row r="87">
      <c r="D87" s="49" t="n"/>
      <c r="E87" s="267" t="n"/>
      <c r="F87" s="267" t="n"/>
      <c r="G87" s="267" t="n"/>
      <c r="H87" s="267" t="n"/>
      <c r="I87" s="267" t="n"/>
      <c r="J87" s="267" t="n"/>
      <c r="K87" s="267" t="n"/>
      <c r="L87" s="267" t="n"/>
      <c r="M87" s="267" t="n"/>
      <c r="N87" s="267" t="n"/>
      <c r="O87" s="39" t="n"/>
    </row>
    <row r="88">
      <c r="D88" s="49" t="n"/>
      <c r="E88" s="267" t="n"/>
      <c r="F88" s="267" t="n"/>
      <c r="G88" s="267" t="n"/>
      <c r="H88" s="267" t="n"/>
      <c r="I88" s="267" t="n"/>
      <c r="J88" s="267" t="n"/>
      <c r="K88" s="267" t="n"/>
      <c r="L88" s="267" t="n"/>
      <c r="M88" s="267" t="n"/>
      <c r="N88" s="267" t="n"/>
      <c r="O88" s="39" t="n"/>
    </row>
    <row r="89">
      <c r="D89" s="49" t="n"/>
      <c r="E89" s="267" t="n"/>
      <c r="F89" s="267" t="n"/>
      <c r="G89" s="267" t="n"/>
      <c r="H89" s="267" t="n"/>
      <c r="I89" s="267" t="n"/>
      <c r="J89" s="267" t="n"/>
      <c r="K89" s="267" t="n"/>
      <c r="L89" s="267" t="n"/>
      <c r="M89" s="267" t="n"/>
      <c r="N89" s="267" t="n"/>
      <c r="O89" s="39" t="n"/>
    </row>
    <row r="90">
      <c r="D90" s="49" t="n"/>
      <c r="E90" s="267" t="n"/>
      <c r="F90" s="267" t="n"/>
      <c r="G90" s="267" t="n"/>
      <c r="H90" s="267" t="n"/>
      <c r="I90" s="267" t="n"/>
      <c r="J90" s="267" t="n"/>
      <c r="K90" s="267" t="n"/>
      <c r="L90" s="267" t="n"/>
      <c r="M90" s="267" t="n"/>
      <c r="N90" s="267" t="n"/>
      <c r="O90" s="39" t="n"/>
    </row>
    <row r="91">
      <c r="D91" s="49" t="n"/>
      <c r="E91" s="267" t="n"/>
      <c r="F91" s="267" t="n"/>
      <c r="G91" s="267" t="n"/>
      <c r="H91" s="267" t="n"/>
      <c r="I91" s="267" t="n"/>
      <c r="J91" s="267" t="n"/>
      <c r="K91" s="267" t="n"/>
      <c r="L91" s="267" t="n"/>
      <c r="M91" s="267" t="n"/>
      <c r="N91" s="267" t="n"/>
      <c r="O91" s="39" t="n"/>
    </row>
    <row r="92">
      <c r="D92" s="49" t="n"/>
      <c r="E92" s="267" t="n"/>
      <c r="F92" s="267" t="n"/>
      <c r="G92" s="267" t="n"/>
      <c r="H92" s="267" t="n"/>
      <c r="I92" s="267" t="n"/>
      <c r="J92" s="267" t="n"/>
      <c r="K92" s="267" t="n"/>
      <c r="L92" s="267" t="n"/>
      <c r="M92" s="267" t="n"/>
      <c r="N92" s="267" t="n"/>
      <c r="O92" s="39" t="n"/>
    </row>
    <row r="93">
      <c r="D93" s="49" t="n"/>
      <c r="E93" s="267" t="n"/>
      <c r="F93" s="267" t="n"/>
      <c r="G93" s="267" t="n"/>
      <c r="H93" s="267" t="n"/>
      <c r="I93" s="267" t="n"/>
      <c r="J93" s="267" t="n"/>
      <c r="K93" s="267" t="n"/>
      <c r="L93" s="267" t="n"/>
      <c r="M93" s="267" t="n"/>
      <c r="N93" s="267" t="n"/>
      <c r="O93" s="39" t="n"/>
    </row>
    <row r="94">
      <c r="D94" s="49" t="n"/>
      <c r="E94" s="267" t="n"/>
      <c r="F94" s="267" t="n"/>
      <c r="G94" s="267" t="n"/>
      <c r="H94" s="267" t="n"/>
      <c r="I94" s="267" t="n"/>
      <c r="J94" s="267" t="n"/>
      <c r="K94" s="267" t="n"/>
      <c r="L94" s="267" t="n"/>
      <c r="M94" s="267" t="n"/>
      <c r="N94" s="267" t="n"/>
      <c r="O94" s="39" t="n"/>
    </row>
    <row r="95">
      <c r="D95" s="49" t="n"/>
      <c r="E95" s="267" t="n"/>
      <c r="F95" s="267" t="n"/>
      <c r="G95" s="267" t="n"/>
      <c r="H95" s="267" t="n"/>
      <c r="I95" s="267" t="n"/>
      <c r="J95" s="267" t="n"/>
      <c r="K95" s="267" t="n"/>
      <c r="L95" s="267" t="n"/>
      <c r="M95" s="267" t="n"/>
      <c r="N95" s="267" t="n"/>
      <c r="O95" s="39" t="n"/>
    </row>
    <row r="96">
      <c r="D96" s="49" t="n"/>
      <c r="E96" s="267" t="n"/>
      <c r="F96" s="267" t="n"/>
      <c r="G96" s="267" t="n"/>
      <c r="H96" s="267" t="n"/>
      <c r="I96" s="267" t="n"/>
      <c r="J96" s="267" t="n"/>
      <c r="K96" s="267" t="n"/>
      <c r="L96" s="267" t="n"/>
      <c r="M96" s="267" t="n"/>
      <c r="N96" s="267" t="n"/>
      <c r="O96" s="39" t="n"/>
    </row>
    <row r="97">
      <c r="D97" s="49" t="n"/>
      <c r="E97" s="267" t="n"/>
      <c r="F97" s="267" t="n"/>
      <c r="G97" s="267" t="n"/>
      <c r="H97" s="267" t="n"/>
      <c r="I97" s="267" t="n"/>
      <c r="J97" s="267" t="n"/>
      <c r="K97" s="267" t="n"/>
      <c r="L97" s="267" t="n"/>
      <c r="M97" s="267" t="n"/>
      <c r="N97" s="267" t="n"/>
      <c r="O97" s="39" t="n"/>
    </row>
    <row r="98">
      <c r="D98" s="49" t="n"/>
      <c r="E98" s="267" t="n"/>
      <c r="F98" s="267" t="n"/>
      <c r="G98" s="267" t="n"/>
      <c r="H98" s="267" t="n"/>
      <c r="I98" s="267" t="n"/>
      <c r="J98" s="267" t="n"/>
      <c r="K98" s="267" t="n"/>
      <c r="L98" s="267" t="n"/>
      <c r="M98" s="267" t="n"/>
      <c r="N98" s="267" t="n"/>
      <c r="O98" s="39" t="n"/>
    </row>
    <row r="99">
      <c r="D99" s="49" t="n"/>
      <c r="E99" s="267" t="n"/>
      <c r="F99" s="267" t="n"/>
      <c r="G99" s="267" t="n"/>
      <c r="H99" s="267" t="n"/>
      <c r="I99" s="267" t="n"/>
      <c r="J99" s="267" t="n"/>
      <c r="K99" s="267" t="n"/>
      <c r="L99" s="267" t="n"/>
      <c r="M99" s="267" t="n"/>
      <c r="N99" s="267" t="n"/>
      <c r="O99" s="39" t="n"/>
    </row>
    <row r="100">
      <c r="D100" s="49" t="n"/>
      <c r="E100" s="267" t="n"/>
      <c r="F100" s="267" t="n"/>
      <c r="G100" s="267" t="n"/>
      <c r="H100" s="267" t="n"/>
      <c r="I100" s="267" t="n"/>
      <c r="J100" s="267" t="n"/>
      <c r="K100" s="267" t="n"/>
      <c r="L100" s="267" t="n"/>
      <c r="M100" s="267" t="n"/>
      <c r="N100" s="267" t="n"/>
      <c r="O100" s="39" t="n"/>
    </row>
    <row r="101">
      <c r="D101" s="49" t="n"/>
      <c r="E101" s="267" t="n"/>
      <c r="F101" s="267" t="n"/>
      <c r="G101" s="267" t="n"/>
      <c r="H101" s="267" t="n"/>
      <c r="I101" s="267" t="n"/>
      <c r="J101" s="267" t="n"/>
      <c r="K101" s="267" t="n"/>
      <c r="L101" s="267" t="n"/>
      <c r="M101" s="267" t="n"/>
      <c r="N101" s="267" t="n"/>
      <c r="O101" s="39" t="n"/>
    </row>
    <row r="102">
      <c r="D102" s="49" t="n"/>
      <c r="E102" s="267" t="n"/>
      <c r="F102" s="267" t="n"/>
      <c r="G102" s="267" t="n"/>
      <c r="H102" s="267" t="n"/>
      <c r="I102" s="267" t="n"/>
      <c r="J102" s="267" t="n"/>
      <c r="K102" s="267" t="n"/>
      <c r="L102" s="267" t="n"/>
      <c r="M102" s="267" t="n"/>
      <c r="N102" s="267" t="n"/>
      <c r="O102" s="39" t="n"/>
    </row>
    <row r="103">
      <c r="D103" s="49" t="n"/>
      <c r="E103" s="267" t="n"/>
      <c r="F103" s="267" t="n"/>
      <c r="G103" s="267" t="n"/>
      <c r="H103" s="267" t="n"/>
      <c r="I103" s="267" t="n"/>
      <c r="J103" s="267" t="n"/>
      <c r="K103" s="267" t="n"/>
      <c r="L103" s="267" t="n"/>
      <c r="M103" s="267" t="n"/>
      <c r="N103" s="267" t="n"/>
      <c r="O103" s="39" t="n"/>
    </row>
    <row r="104">
      <c r="D104" s="49" t="n"/>
      <c r="E104" s="267" t="n"/>
      <c r="F104" s="267" t="n"/>
      <c r="G104" s="267" t="n"/>
      <c r="H104" s="267" t="n"/>
      <c r="I104" s="267" t="n"/>
      <c r="J104" s="267" t="n"/>
      <c r="K104" s="267" t="n"/>
      <c r="L104" s="267" t="n"/>
      <c r="M104" s="267" t="n"/>
      <c r="N104" s="267" t="n"/>
      <c r="O104" s="39" t="n"/>
    </row>
    <row r="105">
      <c r="D105" s="49" t="n"/>
      <c r="E105" s="267" t="n"/>
      <c r="F105" s="267" t="n"/>
      <c r="G105" s="267" t="n"/>
      <c r="H105" s="267" t="n"/>
      <c r="I105" s="267" t="n"/>
      <c r="J105" s="267" t="n"/>
      <c r="K105" s="267" t="n"/>
      <c r="L105" s="267" t="n"/>
      <c r="M105" s="267" t="n"/>
      <c r="N105" s="267" t="n"/>
      <c r="O105" s="39" t="n"/>
    </row>
    <row r="106">
      <c r="D106" s="49" t="n"/>
      <c r="E106" s="267" t="n"/>
      <c r="F106" s="267" t="n"/>
      <c r="G106" s="267" t="n"/>
      <c r="H106" s="267" t="n"/>
      <c r="I106" s="267" t="n"/>
      <c r="J106" s="267" t="n"/>
      <c r="K106" s="267" t="n"/>
      <c r="L106" s="267" t="n"/>
      <c r="M106" s="267" t="n"/>
      <c r="N106" s="267" t="n"/>
      <c r="O106" s="39" t="n"/>
    </row>
    <row r="107">
      <c r="D107" s="49" t="n"/>
      <c r="E107" s="267" t="n"/>
      <c r="F107" s="267" t="n"/>
      <c r="G107" s="267" t="n"/>
      <c r="H107" s="267" t="n"/>
      <c r="I107" s="267" t="n"/>
      <c r="J107" s="267" t="n"/>
      <c r="K107" s="267" t="n"/>
      <c r="L107" s="267" t="n"/>
      <c r="M107" s="267" t="n"/>
      <c r="N107" s="267" t="n"/>
      <c r="O107" s="39" t="n"/>
    </row>
    <row r="108">
      <c r="D108" s="49" t="n"/>
      <c r="E108" s="267" t="n"/>
      <c r="F108" s="267" t="n"/>
      <c r="G108" s="267" t="n"/>
      <c r="H108" s="267" t="n"/>
      <c r="I108" s="267" t="n"/>
      <c r="J108" s="267" t="n"/>
      <c r="K108" s="267" t="n"/>
      <c r="L108" s="267" t="n"/>
      <c r="M108" s="267" t="n"/>
      <c r="N108" s="267" t="n"/>
      <c r="O108" s="39" t="n"/>
    </row>
    <row r="109">
      <c r="D109" s="49" t="n"/>
      <c r="E109" s="267" t="n"/>
      <c r="F109" s="267" t="n"/>
      <c r="G109" s="267" t="n"/>
      <c r="H109" s="267" t="n"/>
      <c r="I109" s="267" t="n"/>
      <c r="J109" s="267" t="n"/>
      <c r="K109" s="267" t="n"/>
      <c r="L109" s="267" t="n"/>
      <c r="M109" s="267" t="n"/>
      <c r="N109" s="267" t="n"/>
      <c r="O109" s="39" t="n"/>
    </row>
    <row r="110">
      <c r="D110" s="49" t="n"/>
      <c r="E110" s="267" t="n"/>
      <c r="F110" s="267" t="n"/>
      <c r="G110" s="267" t="n"/>
      <c r="H110" s="267" t="n"/>
      <c r="I110" s="267" t="n"/>
      <c r="J110" s="267" t="n"/>
      <c r="K110" s="267" t="n"/>
      <c r="L110" s="267" t="n"/>
      <c r="M110" s="267" t="n"/>
      <c r="N110" s="267" t="n"/>
      <c r="O110" s="39" t="n"/>
    </row>
    <row r="111">
      <c r="D111" s="49" t="n"/>
      <c r="E111" s="267" t="n"/>
      <c r="F111" s="267" t="n"/>
      <c r="G111" s="267" t="n"/>
      <c r="H111" s="267" t="n"/>
      <c r="I111" s="267" t="n"/>
      <c r="J111" s="267" t="n"/>
      <c r="K111" s="267" t="n"/>
      <c r="L111" s="267" t="n"/>
      <c r="M111" s="267" t="n"/>
      <c r="N111" s="267" t="n"/>
      <c r="O111" s="39" t="n"/>
    </row>
    <row r="112">
      <c r="D112" s="49" t="n"/>
      <c r="E112" s="267" t="n"/>
      <c r="F112" s="267" t="n"/>
      <c r="G112" s="267" t="n"/>
      <c r="H112" s="267" t="n"/>
      <c r="I112" s="267" t="n"/>
      <c r="J112" s="267" t="n"/>
      <c r="K112" s="267" t="n"/>
      <c r="L112" s="267" t="n"/>
      <c r="M112" s="267" t="n"/>
      <c r="N112" s="267" t="n"/>
      <c r="O112" s="39" t="n"/>
    </row>
    <row r="113">
      <c r="D113" s="49" t="n"/>
      <c r="E113" s="267" t="n"/>
      <c r="F113" s="267" t="n"/>
      <c r="G113" s="267" t="n"/>
      <c r="H113" s="267" t="n"/>
      <c r="I113" s="267" t="n"/>
      <c r="J113" s="267" t="n"/>
      <c r="K113" s="267" t="n"/>
      <c r="L113" s="267" t="n"/>
      <c r="M113" s="267" t="n"/>
      <c r="N113" s="267" t="n"/>
      <c r="O113" s="39" t="n"/>
    </row>
    <row r="114">
      <c r="D114" s="49" t="n"/>
      <c r="E114" s="267" t="n"/>
      <c r="F114" s="267" t="n"/>
      <c r="G114" s="267" t="n"/>
      <c r="H114" s="267" t="n"/>
      <c r="I114" s="267" t="n"/>
      <c r="J114" s="267" t="n"/>
      <c r="K114" s="267" t="n"/>
      <c r="L114" s="267" t="n"/>
      <c r="M114" s="267" t="n"/>
      <c r="N114" s="267" t="n"/>
      <c r="O114" s="39" t="n"/>
    </row>
    <row r="115">
      <c r="D115" s="49" t="n"/>
      <c r="E115" s="267" t="n"/>
      <c r="F115" s="267" t="n"/>
      <c r="G115" s="267" t="n"/>
      <c r="H115" s="267" t="n"/>
      <c r="I115" s="267" t="n"/>
      <c r="J115" s="267" t="n"/>
      <c r="K115" s="267" t="n"/>
      <c r="L115" s="267" t="n"/>
      <c r="M115" s="267" t="n"/>
      <c r="N115" s="267" t="n"/>
      <c r="O115" s="39" t="n"/>
    </row>
    <row r="116">
      <c r="D116" s="49" t="n"/>
      <c r="E116" s="267" t="n"/>
      <c r="F116" s="267" t="n"/>
      <c r="G116" s="267" t="n"/>
      <c r="H116" s="267" t="n"/>
      <c r="I116" s="267" t="n"/>
      <c r="J116" s="267" t="n"/>
      <c r="K116" s="267" t="n"/>
      <c r="L116" s="267" t="n"/>
      <c r="M116" s="267" t="n"/>
      <c r="N116" s="267" t="n"/>
      <c r="O116" s="39" t="n"/>
    </row>
    <row r="117">
      <c r="D117" s="49" t="n"/>
      <c r="E117" s="267" t="n"/>
      <c r="F117" s="267" t="n"/>
      <c r="G117" s="267" t="n"/>
      <c r="H117" s="267" t="n"/>
      <c r="I117" s="267" t="n"/>
      <c r="J117" s="267" t="n"/>
      <c r="K117" s="267" t="n"/>
      <c r="L117" s="267" t="n"/>
      <c r="M117" s="267" t="n"/>
      <c r="N117" s="267" t="n"/>
      <c r="O117" s="39" t="n"/>
    </row>
    <row r="118">
      <c r="D118" s="49" t="n"/>
      <c r="E118" s="267" t="n"/>
      <c r="F118" s="267" t="n"/>
      <c r="G118" s="267" t="n"/>
      <c r="H118" s="267" t="n"/>
      <c r="I118" s="267" t="n"/>
      <c r="J118" s="267" t="n"/>
      <c r="K118" s="267" t="n"/>
      <c r="L118" s="267" t="n"/>
      <c r="M118" s="267" t="n"/>
      <c r="N118" s="267" t="n"/>
      <c r="O118" s="39" t="n"/>
    </row>
    <row r="119">
      <c r="D119" s="49" t="n"/>
      <c r="E119" s="267" t="n"/>
      <c r="F119" s="267" t="n"/>
      <c r="G119" s="267" t="n"/>
      <c r="H119" s="267" t="n"/>
      <c r="I119" s="267" t="n"/>
      <c r="J119" s="267" t="n"/>
      <c r="K119" s="267" t="n"/>
      <c r="L119" s="267" t="n"/>
      <c r="M119" s="267" t="n"/>
      <c r="N119" s="267" t="n"/>
      <c r="O119" s="39" t="n"/>
    </row>
    <row r="120">
      <c r="D120" s="49" t="n"/>
      <c r="E120" s="267" t="n"/>
      <c r="F120" s="267" t="n"/>
      <c r="G120" s="267" t="n"/>
      <c r="H120" s="267" t="n"/>
      <c r="I120" s="267" t="n"/>
      <c r="J120" s="267" t="n"/>
      <c r="K120" s="267" t="n"/>
      <c r="L120" s="267" t="n"/>
      <c r="M120" s="267" t="n"/>
      <c r="N120" s="267" t="n"/>
      <c r="O120" s="39" t="n"/>
    </row>
    <row r="121">
      <c r="D121" s="49" t="n"/>
      <c r="E121" s="267" t="n"/>
      <c r="F121" s="267" t="n"/>
      <c r="G121" s="267" t="n"/>
      <c r="H121" s="267" t="n"/>
      <c r="I121" s="267" t="n"/>
      <c r="J121" s="267" t="n"/>
      <c r="K121" s="267" t="n"/>
      <c r="L121" s="267" t="n"/>
      <c r="M121" s="267" t="n"/>
      <c r="N121" s="267" t="n"/>
      <c r="O121" s="39" t="n"/>
    </row>
    <row r="122">
      <c r="D122" s="49" t="n"/>
      <c r="E122" s="267" t="n"/>
      <c r="F122" s="267" t="n"/>
      <c r="G122" s="267" t="n"/>
      <c r="H122" s="267" t="n"/>
      <c r="I122" s="267" t="n"/>
      <c r="J122" s="267" t="n"/>
      <c r="K122" s="267" t="n"/>
      <c r="L122" s="267" t="n"/>
      <c r="M122" s="267" t="n"/>
      <c r="N122" s="267" t="n"/>
      <c r="O122" s="39" t="n"/>
    </row>
    <row r="123">
      <c r="D123" s="49" t="n"/>
      <c r="E123" s="267" t="n"/>
      <c r="F123" s="267" t="n"/>
      <c r="G123" s="267" t="n"/>
      <c r="H123" s="267" t="n"/>
      <c r="I123" s="267" t="n"/>
      <c r="J123" s="267" t="n"/>
      <c r="K123" s="267" t="n"/>
      <c r="L123" s="267" t="n"/>
      <c r="M123" s="267" t="n"/>
      <c r="N123" s="267" t="n"/>
      <c r="O123" s="39" t="n"/>
    </row>
    <row r="124">
      <c r="D124" s="49" t="n"/>
      <c r="E124" s="267" t="n"/>
      <c r="F124" s="267" t="n"/>
      <c r="G124" s="267" t="n"/>
      <c r="H124" s="267" t="n"/>
      <c r="I124" s="267" t="n"/>
      <c r="J124" s="267" t="n"/>
      <c r="K124" s="267" t="n"/>
      <c r="L124" s="267" t="n"/>
      <c r="M124" s="267" t="n"/>
      <c r="N124" s="267" t="n"/>
      <c r="O124" s="39" t="n"/>
    </row>
    <row r="125">
      <c r="D125" s="49" t="n"/>
      <c r="E125" s="267" t="n"/>
      <c r="F125" s="267" t="n"/>
      <c r="G125" s="267" t="n"/>
      <c r="H125" s="267" t="n"/>
      <c r="I125" s="267" t="n"/>
      <c r="J125" s="267" t="n"/>
      <c r="K125" s="267" t="n"/>
      <c r="L125" s="267" t="n"/>
      <c r="M125" s="267" t="n"/>
      <c r="N125" s="267" t="n"/>
      <c r="O125" s="39" t="n"/>
    </row>
    <row r="126">
      <c r="D126" s="49" t="n"/>
      <c r="E126" s="267" t="n"/>
      <c r="F126" s="267" t="n"/>
      <c r="G126" s="267" t="n"/>
      <c r="H126" s="267" t="n"/>
      <c r="I126" s="267" t="n"/>
      <c r="J126" s="267" t="n"/>
      <c r="K126" s="267" t="n"/>
      <c r="L126" s="267" t="n"/>
      <c r="M126" s="267" t="n"/>
      <c r="N126" s="267" t="n"/>
      <c r="O126" s="39" t="n"/>
    </row>
    <row r="127">
      <c r="D127" s="49" t="n"/>
      <c r="E127" s="267" t="n"/>
      <c r="F127" s="267" t="n"/>
      <c r="G127" s="267" t="n"/>
      <c r="H127" s="267" t="n"/>
      <c r="I127" s="267" t="n"/>
      <c r="J127" s="267" t="n"/>
      <c r="K127" s="267" t="n"/>
      <c r="L127" s="267" t="n"/>
      <c r="M127" s="267" t="n"/>
      <c r="N127" s="267" t="n"/>
      <c r="O127" s="39" t="n"/>
    </row>
    <row r="128">
      <c r="D128" s="49" t="n"/>
      <c r="E128" s="267" t="n"/>
      <c r="F128" s="267" t="n"/>
      <c r="G128" s="267" t="n"/>
      <c r="H128" s="267" t="n"/>
      <c r="I128" s="267" t="n"/>
      <c r="J128" s="267" t="n"/>
      <c r="K128" s="267" t="n"/>
      <c r="L128" s="267" t="n"/>
      <c r="M128" s="267" t="n"/>
      <c r="N128" s="267" t="n"/>
      <c r="O128" s="39" t="n"/>
    </row>
    <row r="129">
      <c r="D129" s="49" t="n"/>
      <c r="E129" s="267" t="n"/>
      <c r="F129" s="267" t="n"/>
      <c r="G129" s="267" t="n"/>
      <c r="H129" s="267" t="n"/>
      <c r="I129" s="267" t="n"/>
      <c r="J129" s="267" t="n"/>
      <c r="K129" s="267" t="n"/>
      <c r="L129" s="267" t="n"/>
      <c r="M129" s="267" t="n"/>
      <c r="N129" s="267" t="n"/>
      <c r="O129" s="39" t="n"/>
    </row>
    <row r="130">
      <c r="D130" s="49" t="n"/>
      <c r="E130" s="267" t="n"/>
      <c r="F130" s="267" t="n"/>
      <c r="G130" s="267" t="n"/>
      <c r="H130" s="267" t="n"/>
      <c r="I130" s="267" t="n"/>
      <c r="J130" s="267" t="n"/>
      <c r="K130" s="267" t="n"/>
      <c r="L130" s="267" t="n"/>
      <c r="M130" s="267" t="n"/>
      <c r="N130" s="267" t="n"/>
      <c r="O130" s="39" t="n"/>
    </row>
    <row r="131">
      <c r="D131" s="49" t="n"/>
      <c r="E131" s="267" t="n"/>
      <c r="F131" s="267" t="n"/>
      <c r="G131" s="267" t="n"/>
      <c r="H131" s="267" t="n"/>
      <c r="I131" s="267" t="n"/>
      <c r="J131" s="267" t="n"/>
      <c r="K131" s="267" t="n"/>
      <c r="L131" s="267" t="n"/>
      <c r="M131" s="267" t="n"/>
      <c r="N131" s="267" t="n"/>
      <c r="O131" s="39" t="n"/>
    </row>
    <row r="132">
      <c r="D132" s="49" t="n"/>
      <c r="E132" s="267" t="n"/>
      <c r="F132" s="267" t="n"/>
      <c r="G132" s="267" t="n"/>
      <c r="H132" s="267" t="n"/>
      <c r="I132" s="267" t="n"/>
      <c r="J132" s="267" t="n"/>
      <c r="K132" s="267" t="n"/>
      <c r="L132" s="267" t="n"/>
      <c r="M132" s="267" t="n"/>
      <c r="N132" s="267" t="n"/>
      <c r="O132" s="39" t="n"/>
    </row>
    <row r="133">
      <c r="D133" s="49" t="n"/>
      <c r="E133" s="267" t="n"/>
      <c r="F133" s="267" t="n"/>
      <c r="G133" s="267" t="n"/>
      <c r="H133" s="267" t="n"/>
      <c r="I133" s="267" t="n"/>
      <c r="J133" s="267" t="n"/>
      <c r="K133" s="267" t="n"/>
      <c r="L133" s="267" t="n"/>
      <c r="M133" s="267" t="n"/>
      <c r="N133" s="267" t="n"/>
      <c r="O133" s="39" t="n"/>
    </row>
    <row r="134">
      <c r="D134" s="49" t="n"/>
      <c r="E134" s="267" t="n"/>
      <c r="F134" s="267" t="n"/>
      <c r="G134" s="267" t="n"/>
      <c r="H134" s="267" t="n"/>
      <c r="I134" s="267" t="n"/>
      <c r="J134" s="267" t="n"/>
      <c r="K134" s="267" t="n"/>
      <c r="L134" s="267" t="n"/>
      <c r="M134" s="267" t="n"/>
      <c r="N134" s="267" t="n"/>
      <c r="O134" s="39" t="n"/>
    </row>
    <row r="135">
      <c r="D135" s="49" t="n"/>
      <c r="E135" s="267" t="n"/>
      <c r="F135" s="267" t="n"/>
      <c r="G135" s="267" t="n"/>
      <c r="H135" s="267" t="n"/>
      <c r="I135" s="267" t="n"/>
      <c r="J135" s="267" t="n"/>
      <c r="K135" s="267" t="n"/>
      <c r="L135" s="267" t="n"/>
      <c r="M135" s="267" t="n"/>
      <c r="N135" s="267" t="n"/>
      <c r="O135" s="39" t="n"/>
    </row>
    <row r="136">
      <c r="D136" s="49" t="n"/>
      <c r="E136" s="267" t="n"/>
      <c r="F136" s="267" t="n"/>
      <c r="G136" s="267" t="n"/>
      <c r="H136" s="267" t="n"/>
      <c r="I136" s="267" t="n"/>
      <c r="J136" s="267" t="n"/>
      <c r="K136" s="267" t="n"/>
      <c r="L136" s="267" t="n"/>
      <c r="M136" s="267" t="n"/>
      <c r="N136" s="267" t="n"/>
      <c r="O136" s="39" t="n"/>
    </row>
    <row r="137">
      <c r="D137" s="49" t="n"/>
      <c r="E137" s="267" t="n"/>
      <c r="F137" s="267" t="n"/>
      <c r="G137" s="267" t="n"/>
      <c r="H137" s="267" t="n"/>
      <c r="I137" s="267" t="n"/>
      <c r="J137" s="267" t="n"/>
      <c r="K137" s="267" t="n"/>
      <c r="L137" s="267" t="n"/>
      <c r="M137" s="267" t="n"/>
      <c r="N137" s="267" t="n"/>
      <c r="O137" s="39" t="n"/>
    </row>
    <row r="138">
      <c r="D138" s="49" t="n"/>
      <c r="E138" s="267" t="n"/>
      <c r="F138" s="267" t="n"/>
      <c r="G138" s="267" t="n"/>
      <c r="H138" s="267" t="n"/>
      <c r="I138" s="267" t="n"/>
      <c r="J138" s="267" t="n"/>
      <c r="K138" s="267" t="n"/>
      <c r="L138" s="267" t="n"/>
      <c r="M138" s="267" t="n"/>
      <c r="N138" s="267" t="n"/>
      <c r="O138" s="39" t="n"/>
    </row>
    <row r="139">
      <c r="D139" s="49" t="n"/>
      <c r="E139" s="267" t="n"/>
      <c r="F139" s="267" t="n"/>
      <c r="G139" s="267" t="n"/>
      <c r="H139" s="267" t="n"/>
      <c r="I139" s="267" t="n"/>
      <c r="J139" s="267" t="n"/>
      <c r="K139" s="267" t="n"/>
      <c r="L139" s="267" t="n"/>
      <c r="M139" s="267" t="n"/>
      <c r="N139" s="267" t="n"/>
      <c r="O139" s="39" t="n"/>
    </row>
    <row r="140">
      <c r="D140" s="49" t="n"/>
      <c r="E140" s="267" t="n"/>
      <c r="F140" s="267" t="n"/>
      <c r="G140" s="267" t="n"/>
      <c r="H140" s="267" t="n"/>
      <c r="I140" s="267" t="n"/>
      <c r="J140" s="267" t="n"/>
      <c r="K140" s="267" t="n"/>
      <c r="L140" s="267" t="n"/>
      <c r="M140" s="267" t="n"/>
      <c r="N140" s="267" t="n"/>
      <c r="O140" s="39" t="n"/>
    </row>
    <row r="141">
      <c r="D141" s="49" t="n"/>
      <c r="E141" s="267" t="n"/>
      <c r="F141" s="267" t="n"/>
      <c r="G141" s="267" t="n"/>
      <c r="H141" s="267" t="n"/>
      <c r="I141" s="267" t="n"/>
      <c r="J141" s="267" t="n"/>
      <c r="K141" s="267" t="n"/>
      <c r="L141" s="267" t="n"/>
      <c r="M141" s="267" t="n"/>
      <c r="N141" s="267" t="n"/>
      <c r="O141" s="39" t="n"/>
    </row>
    <row r="142">
      <c r="D142" s="49" t="n"/>
      <c r="E142" s="267" t="n"/>
      <c r="F142" s="267" t="n"/>
      <c r="G142" s="267" t="n"/>
      <c r="H142" s="267" t="n"/>
      <c r="I142" s="267" t="n"/>
      <c r="J142" s="267" t="n"/>
      <c r="K142" s="267" t="n"/>
      <c r="L142" s="267" t="n"/>
      <c r="M142" s="267" t="n"/>
      <c r="N142" s="267" t="n"/>
      <c r="O142" s="39" t="n"/>
    </row>
    <row r="143">
      <c r="D143" s="49" t="n"/>
      <c r="E143" s="267" t="n"/>
      <c r="F143" s="267" t="n"/>
      <c r="G143" s="267" t="n"/>
      <c r="H143" s="267" t="n"/>
      <c r="I143" s="267" t="n"/>
      <c r="J143" s="267" t="n"/>
      <c r="K143" s="267" t="n"/>
      <c r="L143" s="267" t="n"/>
      <c r="M143" s="267" t="n"/>
      <c r="N143" s="267" t="n"/>
      <c r="O143" s="39" t="n"/>
    </row>
    <row r="144">
      <c r="D144" s="49" t="n"/>
      <c r="E144" s="267" t="n"/>
      <c r="F144" s="267" t="n"/>
      <c r="G144" s="267" t="n"/>
      <c r="H144" s="267" t="n"/>
      <c r="I144" s="267" t="n"/>
      <c r="J144" s="267" t="n"/>
      <c r="K144" s="267" t="n"/>
      <c r="L144" s="267" t="n"/>
      <c r="M144" s="267" t="n"/>
      <c r="N144" s="267" t="n"/>
      <c r="O144" s="39" t="n"/>
    </row>
    <row r="145">
      <c r="D145" s="49" t="n"/>
      <c r="E145" s="267" t="n"/>
      <c r="F145" s="267" t="n"/>
      <c r="G145" s="267" t="n"/>
      <c r="H145" s="267" t="n"/>
      <c r="I145" s="267" t="n"/>
      <c r="J145" s="267" t="n"/>
      <c r="K145" s="267" t="n"/>
      <c r="L145" s="267" t="n"/>
      <c r="M145" s="267" t="n"/>
      <c r="N145" s="267" t="n"/>
      <c r="O145" s="39" t="n"/>
    </row>
    <row r="146">
      <c r="D146" s="49" t="n"/>
      <c r="E146" s="267" t="n"/>
      <c r="F146" s="267" t="n"/>
      <c r="G146" s="267" t="n"/>
      <c r="H146" s="267" t="n"/>
      <c r="I146" s="267" t="n"/>
      <c r="J146" s="267" t="n"/>
      <c r="K146" s="267" t="n"/>
      <c r="L146" s="267" t="n"/>
      <c r="M146" s="267" t="n"/>
      <c r="N146" s="267" t="n"/>
      <c r="O146" s="39" t="n"/>
    </row>
    <row r="147">
      <c r="D147" s="49" t="n"/>
      <c r="E147" s="267" t="n"/>
      <c r="F147" s="267" t="n"/>
      <c r="G147" s="267" t="n"/>
      <c r="H147" s="267" t="n"/>
      <c r="I147" s="267" t="n"/>
      <c r="J147" s="267" t="n"/>
      <c r="K147" s="267" t="n"/>
      <c r="L147" s="267" t="n"/>
      <c r="M147" s="267" t="n"/>
      <c r="N147" s="267" t="n"/>
      <c r="O147" s="39" t="n"/>
    </row>
    <row r="148">
      <c r="D148" s="49" t="n"/>
      <c r="E148" s="267" t="n"/>
      <c r="F148" s="267" t="n"/>
      <c r="G148" s="267" t="n"/>
      <c r="H148" s="267" t="n"/>
      <c r="I148" s="267" t="n"/>
      <c r="J148" s="267" t="n"/>
      <c r="K148" s="267" t="n"/>
      <c r="L148" s="267" t="n"/>
      <c r="M148" s="267" t="n"/>
      <c r="N148" s="267" t="n"/>
      <c r="O148" s="39" t="n"/>
    </row>
    <row r="149">
      <c r="D149" s="49" t="n"/>
      <c r="E149" s="267" t="n"/>
      <c r="F149" s="267" t="n"/>
      <c r="G149" s="267" t="n"/>
      <c r="H149" s="267" t="n"/>
      <c r="I149" s="267" t="n"/>
      <c r="J149" s="267" t="n"/>
      <c r="K149" s="267" t="n"/>
      <c r="L149" s="267" t="n"/>
      <c r="M149" s="267" t="n"/>
      <c r="N149" s="267" t="n"/>
      <c r="O149" s="39" t="n"/>
    </row>
    <row r="150">
      <c r="D150" s="49" t="n"/>
      <c r="E150" s="267" t="n"/>
      <c r="F150" s="267" t="n"/>
      <c r="G150" s="267" t="n"/>
      <c r="H150" s="267" t="n"/>
      <c r="I150" s="267" t="n"/>
      <c r="J150" s="267" t="n"/>
      <c r="K150" s="267" t="n"/>
      <c r="L150" s="267" t="n"/>
      <c r="M150" s="267" t="n"/>
      <c r="N150" s="267" t="n"/>
      <c r="O150" s="39" t="n"/>
    </row>
    <row r="151">
      <c r="D151" s="49" t="n"/>
      <c r="E151" s="267" t="n"/>
      <c r="F151" s="267" t="n"/>
      <c r="G151" s="267" t="n"/>
      <c r="H151" s="267" t="n"/>
      <c r="I151" s="267" t="n"/>
      <c r="J151" s="267" t="n"/>
      <c r="K151" s="267" t="n"/>
      <c r="L151" s="267" t="n"/>
      <c r="M151" s="267" t="n"/>
      <c r="N151" s="267" t="n"/>
      <c r="O151" s="39" t="n"/>
    </row>
    <row r="152">
      <c r="D152" s="49" t="n"/>
      <c r="E152" s="267" t="n"/>
      <c r="F152" s="267" t="n"/>
      <c r="G152" s="267" t="n"/>
      <c r="H152" s="267" t="n"/>
      <c r="I152" s="267" t="n"/>
      <c r="J152" s="267" t="n"/>
      <c r="K152" s="267" t="n"/>
      <c r="L152" s="267" t="n"/>
      <c r="M152" s="267" t="n"/>
      <c r="N152" s="267" t="n"/>
      <c r="O152" s="39" t="n"/>
    </row>
    <row r="153">
      <c r="D153" s="49" t="n"/>
      <c r="E153" s="267" t="n"/>
      <c r="F153" s="267" t="n"/>
      <c r="G153" s="267" t="n"/>
      <c r="H153" s="267" t="n"/>
      <c r="I153" s="267" t="n"/>
      <c r="J153" s="267" t="n"/>
      <c r="K153" s="267" t="n"/>
      <c r="L153" s="267" t="n"/>
      <c r="M153" s="267" t="n"/>
      <c r="N153" s="267" t="n"/>
      <c r="O153" s="39" t="n"/>
    </row>
    <row r="154">
      <c r="D154" s="49" t="n"/>
      <c r="E154" s="267" t="n"/>
      <c r="F154" s="267" t="n"/>
      <c r="G154" s="267" t="n"/>
      <c r="H154" s="267" t="n"/>
      <c r="I154" s="267" t="n"/>
      <c r="J154" s="267" t="n"/>
      <c r="K154" s="267" t="n"/>
      <c r="L154" s="267" t="n"/>
      <c r="M154" s="267" t="n"/>
      <c r="N154" s="267" t="n"/>
      <c r="O154" s="39" t="n"/>
    </row>
    <row r="155">
      <c r="D155" s="49" t="n"/>
      <c r="E155" s="267" t="n"/>
      <c r="F155" s="267" t="n"/>
      <c r="G155" s="267" t="n"/>
      <c r="H155" s="267" t="n"/>
      <c r="I155" s="267" t="n"/>
      <c r="J155" s="267" t="n"/>
      <c r="K155" s="267" t="n"/>
      <c r="L155" s="267" t="n"/>
      <c r="M155" s="267" t="n"/>
      <c r="N155" s="267" t="n"/>
      <c r="O155" s="39" t="n"/>
    </row>
    <row r="156">
      <c r="D156" s="49" t="n"/>
      <c r="E156" s="267" t="n"/>
      <c r="F156" s="267" t="n"/>
      <c r="G156" s="267" t="n"/>
      <c r="H156" s="267" t="n"/>
      <c r="I156" s="267" t="n"/>
      <c r="J156" s="267" t="n"/>
      <c r="K156" s="267" t="n"/>
      <c r="L156" s="267" t="n"/>
      <c r="M156" s="267" t="n"/>
      <c r="N156" s="267" t="n"/>
      <c r="O156" s="39" t="n"/>
    </row>
    <row r="157">
      <c r="D157" s="49" t="n"/>
      <c r="E157" s="267" t="n"/>
      <c r="F157" s="267" t="n"/>
      <c r="G157" s="267" t="n"/>
      <c r="H157" s="267" t="n"/>
      <c r="I157" s="267" t="n"/>
      <c r="J157" s="267" t="n"/>
      <c r="K157" s="267" t="n"/>
      <c r="L157" s="267" t="n"/>
      <c r="M157" s="267" t="n"/>
      <c r="N157" s="267" t="n"/>
      <c r="O157" s="39" t="n"/>
    </row>
    <row r="158">
      <c r="D158" s="49" t="n"/>
      <c r="E158" s="267" t="n"/>
      <c r="F158" s="267" t="n"/>
      <c r="G158" s="267" t="n"/>
      <c r="H158" s="267" t="n"/>
      <c r="I158" s="267" t="n"/>
      <c r="J158" s="267" t="n"/>
      <c r="K158" s="267" t="n"/>
      <c r="L158" s="267" t="n"/>
      <c r="M158" s="267" t="n"/>
      <c r="N158" s="267" t="n"/>
      <c r="O158" s="39" t="n"/>
    </row>
    <row r="159">
      <c r="D159" s="49" t="n"/>
      <c r="E159" s="267" t="n"/>
      <c r="F159" s="267" t="n"/>
      <c r="G159" s="267" t="n"/>
      <c r="H159" s="267" t="n"/>
      <c r="I159" s="267" t="n"/>
      <c r="J159" s="267" t="n"/>
      <c r="K159" s="267" t="n"/>
      <c r="L159" s="267" t="n"/>
      <c r="M159" s="267" t="n"/>
      <c r="N159" s="267" t="n"/>
      <c r="O159" s="39" t="n"/>
    </row>
    <row r="160">
      <c r="D160" s="49" t="n"/>
      <c r="E160" s="267" t="n"/>
      <c r="F160" s="267" t="n"/>
      <c r="G160" s="267" t="n"/>
      <c r="H160" s="267" t="n"/>
      <c r="I160" s="267" t="n"/>
      <c r="J160" s="267" t="n"/>
      <c r="K160" s="267" t="n"/>
      <c r="L160" s="267" t="n"/>
      <c r="M160" s="267" t="n"/>
      <c r="N160" s="267" t="n"/>
      <c r="O160" s="39" t="n"/>
    </row>
    <row r="161">
      <c r="D161" s="49" t="n"/>
      <c r="E161" s="267" t="n"/>
      <c r="F161" s="267" t="n"/>
      <c r="G161" s="267" t="n"/>
      <c r="H161" s="267" t="n"/>
      <c r="I161" s="267" t="n"/>
      <c r="J161" s="267" t="n"/>
      <c r="K161" s="267" t="n"/>
      <c r="L161" s="267" t="n"/>
      <c r="M161" s="267" t="n"/>
      <c r="N161" s="267" t="n"/>
      <c r="O161" s="39" t="n"/>
    </row>
    <row r="162">
      <c r="D162" s="49" t="n"/>
      <c r="E162" s="267" t="n"/>
      <c r="F162" s="267" t="n"/>
      <c r="G162" s="267" t="n"/>
      <c r="H162" s="267" t="n"/>
      <c r="I162" s="267" t="n"/>
      <c r="J162" s="267" t="n"/>
      <c r="K162" s="267" t="n"/>
      <c r="L162" s="267" t="n"/>
      <c r="M162" s="267" t="n"/>
      <c r="N162" s="267" t="n"/>
      <c r="O162" s="39" t="n"/>
    </row>
    <row r="163">
      <c r="D163" s="49" t="n"/>
      <c r="E163" s="267" t="n"/>
      <c r="F163" s="267" t="n"/>
      <c r="G163" s="267" t="n"/>
      <c r="H163" s="267" t="n"/>
      <c r="I163" s="267" t="n"/>
      <c r="J163" s="267" t="n"/>
      <c r="K163" s="267" t="n"/>
      <c r="L163" s="267" t="n"/>
      <c r="M163" s="267" t="n"/>
      <c r="N163" s="267" t="n"/>
      <c r="O163" s="39" t="n"/>
    </row>
    <row r="164">
      <c r="D164" s="49" t="n"/>
      <c r="E164" s="267" t="n"/>
      <c r="F164" s="267" t="n"/>
      <c r="G164" s="267" t="n"/>
      <c r="H164" s="267" t="n"/>
      <c r="I164" s="267" t="n"/>
      <c r="J164" s="267" t="n"/>
      <c r="K164" s="267" t="n"/>
      <c r="L164" s="267" t="n"/>
      <c r="M164" s="267" t="n"/>
      <c r="N164" s="267" t="n"/>
      <c r="O164" s="39" t="n"/>
    </row>
    <row r="165">
      <c r="D165" s="49" t="n"/>
      <c r="E165" s="267" t="n"/>
      <c r="F165" s="267" t="n"/>
      <c r="G165" s="267" t="n"/>
      <c r="H165" s="267" t="n"/>
      <c r="I165" s="267" t="n"/>
      <c r="J165" s="267" t="n"/>
      <c r="K165" s="267" t="n"/>
      <c r="L165" s="267" t="n"/>
      <c r="M165" s="267" t="n"/>
      <c r="N165" s="267" t="n"/>
      <c r="O165" s="39" t="n"/>
    </row>
    <row r="166">
      <c r="D166" s="49" t="n"/>
      <c r="E166" s="267" t="n"/>
      <c r="F166" s="267" t="n"/>
      <c r="G166" s="267" t="n"/>
      <c r="H166" s="267" t="n"/>
      <c r="I166" s="267" t="n"/>
      <c r="J166" s="267" t="n"/>
      <c r="K166" s="267" t="n"/>
      <c r="L166" s="267" t="n"/>
      <c r="M166" s="267" t="n"/>
      <c r="N166" s="267" t="n"/>
      <c r="O166" s="39" t="n"/>
    </row>
    <row r="167">
      <c r="D167" s="49" t="n"/>
      <c r="E167" s="267" t="n"/>
      <c r="F167" s="267" t="n"/>
      <c r="G167" s="267" t="n"/>
      <c r="H167" s="267" t="n"/>
      <c r="I167" s="267" t="n"/>
      <c r="J167" s="267" t="n"/>
      <c r="K167" s="267" t="n"/>
      <c r="L167" s="267" t="n"/>
      <c r="M167" s="267" t="n"/>
      <c r="N167" s="267" t="n"/>
      <c r="O167" s="39" t="n"/>
    </row>
    <row r="168">
      <c r="D168" s="49" t="n"/>
      <c r="E168" s="267" t="n"/>
      <c r="F168" s="267" t="n"/>
      <c r="G168" s="267" t="n"/>
      <c r="H168" s="267" t="n"/>
      <c r="I168" s="267" t="n"/>
      <c r="J168" s="267" t="n"/>
      <c r="K168" s="267" t="n"/>
      <c r="L168" s="267" t="n"/>
      <c r="M168" s="267" t="n"/>
      <c r="N168" s="267" t="n"/>
      <c r="O168" s="39" t="n"/>
    </row>
    <row r="169">
      <c r="D169" s="49" t="n"/>
      <c r="E169" s="267" t="n"/>
      <c r="F169" s="267" t="n"/>
      <c r="G169" s="267" t="n"/>
      <c r="H169" s="267" t="n"/>
      <c r="I169" s="267" t="n"/>
      <c r="J169" s="267" t="n"/>
      <c r="K169" s="267" t="n"/>
      <c r="L169" s="267" t="n"/>
      <c r="M169" s="267" t="n"/>
      <c r="N169" s="267" t="n"/>
      <c r="O169" s="39" t="n"/>
    </row>
    <row r="170">
      <c r="D170" s="49" t="n"/>
      <c r="E170" s="267" t="n"/>
      <c r="F170" s="267" t="n"/>
      <c r="G170" s="267" t="n"/>
      <c r="H170" s="267" t="n"/>
      <c r="I170" s="267" t="n"/>
      <c r="J170" s="267" t="n"/>
      <c r="K170" s="267" t="n"/>
      <c r="L170" s="267" t="n"/>
      <c r="M170" s="267" t="n"/>
      <c r="N170" s="267" t="n"/>
      <c r="O170" s="39" t="n"/>
    </row>
    <row r="171">
      <c r="D171" s="49" t="n"/>
      <c r="E171" s="267" t="n"/>
      <c r="F171" s="267" t="n"/>
      <c r="G171" s="267" t="n"/>
      <c r="H171" s="267" t="n"/>
      <c r="I171" s="267" t="n"/>
      <c r="J171" s="267" t="n"/>
      <c r="K171" s="267" t="n"/>
      <c r="L171" s="267" t="n"/>
      <c r="M171" s="267" t="n"/>
      <c r="N171" s="267" t="n"/>
      <c r="O171" s="39" t="n"/>
    </row>
    <row r="172">
      <c r="D172" s="49" t="n"/>
      <c r="E172" s="267" t="n"/>
      <c r="F172" s="267" t="n"/>
      <c r="G172" s="267" t="n"/>
      <c r="H172" s="267" t="n"/>
      <c r="I172" s="267" t="n"/>
      <c r="J172" s="267" t="n"/>
      <c r="K172" s="267" t="n"/>
      <c r="L172" s="267" t="n"/>
      <c r="M172" s="267" t="n"/>
      <c r="N172" s="267" t="n"/>
      <c r="O172" s="39" t="n"/>
    </row>
    <row r="173">
      <c r="D173" s="49" t="n"/>
      <c r="E173" s="267" t="n"/>
      <c r="F173" s="267" t="n"/>
      <c r="G173" s="267" t="n"/>
      <c r="H173" s="267" t="n"/>
      <c r="I173" s="267" t="n"/>
      <c r="J173" s="267" t="n"/>
      <c r="K173" s="267" t="n"/>
      <c r="L173" s="267" t="n"/>
      <c r="M173" s="267" t="n"/>
      <c r="N173" s="267" t="n"/>
      <c r="O173" s="39" t="n"/>
    </row>
    <row r="174">
      <c r="D174" s="49" t="n"/>
      <c r="E174" s="267" t="n"/>
      <c r="F174" s="267" t="n"/>
      <c r="G174" s="267" t="n"/>
      <c r="H174" s="267" t="n"/>
      <c r="I174" s="267" t="n"/>
      <c r="J174" s="267" t="n"/>
      <c r="K174" s="267" t="n"/>
      <c r="L174" s="267" t="n"/>
      <c r="M174" s="267" t="n"/>
      <c r="N174" s="267" t="n"/>
      <c r="O174" s="39" t="n"/>
    </row>
    <row r="175">
      <c r="D175" s="49" t="n"/>
      <c r="E175" s="267" t="n"/>
      <c r="F175" s="267" t="n"/>
      <c r="G175" s="267" t="n"/>
      <c r="H175" s="267" t="n"/>
      <c r="I175" s="267" t="n"/>
      <c r="J175" s="267" t="n"/>
      <c r="K175" s="267" t="n"/>
      <c r="L175" s="267" t="n"/>
      <c r="M175" s="267" t="n"/>
      <c r="N175" s="267" t="n"/>
      <c r="O175" s="39" t="n"/>
    </row>
    <row r="176">
      <c r="D176" s="49" t="n"/>
      <c r="E176" s="267" t="n"/>
      <c r="F176" s="267" t="n"/>
      <c r="G176" s="267" t="n"/>
      <c r="H176" s="267" t="n"/>
      <c r="I176" s="267" t="n"/>
      <c r="J176" s="267" t="n"/>
      <c r="K176" s="267" t="n"/>
      <c r="L176" s="267" t="n"/>
      <c r="M176" s="267" t="n"/>
      <c r="N176" s="267" t="n"/>
      <c r="O176" s="39" t="n"/>
    </row>
    <row r="177">
      <c r="D177" s="49" t="n"/>
      <c r="E177" s="267" t="n"/>
      <c r="F177" s="267" t="n"/>
      <c r="G177" s="267" t="n"/>
      <c r="H177" s="267" t="n"/>
      <c r="I177" s="267" t="n"/>
      <c r="J177" s="267" t="n"/>
      <c r="K177" s="267" t="n"/>
      <c r="L177" s="267" t="n"/>
      <c r="M177" s="267" t="n"/>
      <c r="N177" s="267" t="n"/>
      <c r="O177" s="39" t="n"/>
    </row>
    <row r="178">
      <c r="D178" s="267" t="n"/>
      <c r="E178" s="267" t="n"/>
      <c r="F178" s="267" t="n"/>
      <c r="G178" s="267" t="n"/>
      <c r="H178" s="267" t="n"/>
      <c r="I178" s="267" t="n"/>
      <c r="J178" s="267" t="n"/>
      <c r="K178" s="267" t="n"/>
      <c r="L178" s="267" t="n"/>
      <c r="M178" s="267" t="n"/>
      <c r="N178" s="267" t="n"/>
      <c r="O178" s="39" t="n"/>
    </row>
    <row r="179">
      <c r="D179" s="267" t="n"/>
      <c r="E179" s="267" t="n"/>
      <c r="F179" s="267" t="n"/>
      <c r="G179" s="267" t="n"/>
      <c r="H179" s="267" t="n"/>
      <c r="I179" s="267" t="n"/>
      <c r="J179" s="267" t="n"/>
      <c r="K179" s="267" t="n"/>
      <c r="L179" s="267" t="n"/>
      <c r="M179" s="267" t="n"/>
      <c r="N179" s="267" t="n"/>
      <c r="O179" s="39" t="n"/>
    </row>
    <row r="180">
      <c r="D180" s="267" t="n"/>
      <c r="E180" s="267" t="n"/>
      <c r="F180" s="267" t="n"/>
      <c r="G180" s="267" t="n"/>
      <c r="H180" s="267" t="n"/>
      <c r="I180" s="267" t="n"/>
      <c r="J180" s="267" t="n"/>
      <c r="K180" s="267" t="n"/>
      <c r="L180" s="267" t="n"/>
      <c r="M180" s="267" t="n"/>
      <c r="N180" s="267" t="n"/>
      <c r="O180" s="39" t="n"/>
    </row>
    <row r="181">
      <c r="D181" s="267" t="n"/>
      <c r="E181" s="267" t="n"/>
      <c r="F181" s="267" t="n"/>
      <c r="G181" s="267" t="n"/>
      <c r="H181" s="267" t="n"/>
      <c r="I181" s="267" t="n"/>
      <c r="J181" s="267" t="n"/>
      <c r="K181" s="267" t="n"/>
      <c r="L181" s="267" t="n"/>
      <c r="M181" s="267" t="n"/>
      <c r="N181" s="267" t="n"/>
      <c r="O181" s="39" t="n"/>
    </row>
    <row r="182">
      <c r="D182" s="267" t="n"/>
      <c r="E182" s="267" t="n"/>
      <c r="F182" s="267" t="n"/>
      <c r="G182" s="267" t="n"/>
      <c r="H182" s="267" t="n"/>
      <c r="I182" s="267" t="n"/>
      <c r="J182" s="267" t="n"/>
      <c r="K182" s="267" t="n"/>
      <c r="L182" s="267" t="n"/>
      <c r="M182" s="267" t="n"/>
      <c r="N182" s="267" t="n"/>
      <c r="O182" s="39" t="n"/>
    </row>
    <row r="183">
      <c r="D183" s="267" t="n"/>
      <c r="E183" s="267" t="n"/>
      <c r="F183" s="267" t="n"/>
      <c r="G183" s="267" t="n"/>
      <c r="H183" s="267" t="n"/>
      <c r="I183" s="267" t="n"/>
      <c r="J183" s="267" t="n"/>
      <c r="K183" s="267" t="n"/>
      <c r="L183" s="267" t="n"/>
      <c r="M183" s="267" t="n"/>
      <c r="N183" s="267" t="n"/>
      <c r="O183" s="39" t="n"/>
    </row>
    <row r="184">
      <c r="D184" s="267" t="n"/>
      <c r="E184" s="267" t="n"/>
      <c r="F184" s="267" t="n"/>
      <c r="G184" s="267" t="n"/>
      <c r="H184" s="267" t="n"/>
      <c r="I184" s="267" t="n"/>
      <c r="J184" s="267" t="n"/>
      <c r="K184" s="267" t="n"/>
      <c r="L184" s="267" t="n"/>
      <c r="M184" s="267" t="n"/>
      <c r="N184" s="267" t="n"/>
      <c r="O184" s="39" t="n"/>
    </row>
    <row r="185">
      <c r="D185" s="267" t="n"/>
      <c r="E185" s="267" t="n"/>
      <c r="F185" s="267" t="n"/>
      <c r="G185" s="267" t="n"/>
      <c r="H185" s="267" t="n"/>
      <c r="I185" s="267" t="n"/>
      <c r="J185" s="267" t="n"/>
      <c r="K185" s="267" t="n"/>
      <c r="L185" s="267" t="n"/>
      <c r="M185" s="267" t="n"/>
      <c r="N185" s="267" t="n"/>
      <c r="O185" s="39" t="n"/>
    </row>
    <row r="186">
      <c r="D186" s="267" t="n"/>
      <c r="E186" s="267" t="n"/>
      <c r="F186" s="267" t="n"/>
      <c r="G186" s="267" t="n"/>
      <c r="H186" s="267" t="n"/>
      <c r="I186" s="267" t="n"/>
      <c r="J186" s="267" t="n"/>
      <c r="K186" s="267" t="n"/>
      <c r="L186" s="267" t="n"/>
      <c r="M186" s="267" t="n"/>
      <c r="N186" s="267" t="n"/>
      <c r="O186" s="39" t="n"/>
    </row>
    <row r="187">
      <c r="D187" s="267" t="n"/>
      <c r="E187" s="267" t="n"/>
      <c r="F187" s="267" t="n"/>
      <c r="G187" s="267" t="n"/>
      <c r="H187" s="267" t="n"/>
      <c r="I187" s="267" t="n"/>
      <c r="J187" s="267" t="n"/>
      <c r="K187" s="267" t="n"/>
      <c r="L187" s="267" t="n"/>
      <c r="M187" s="267" t="n"/>
      <c r="N187" s="267" t="n"/>
      <c r="O187" s="39" t="n"/>
    </row>
    <row r="188">
      <c r="D188" s="267" t="n"/>
      <c r="E188" s="267" t="n"/>
      <c r="F188" s="267" t="n"/>
      <c r="G188" s="267" t="n"/>
      <c r="H188" s="267" t="n"/>
      <c r="I188" s="267" t="n"/>
      <c r="J188" s="267" t="n"/>
      <c r="K188" s="267" t="n"/>
      <c r="L188" s="267" t="n"/>
      <c r="M188" s="267" t="n"/>
      <c r="N188" s="267" t="n"/>
      <c r="O188" s="39" t="n"/>
    </row>
    <row r="189">
      <c r="D189" s="267" t="n"/>
      <c r="E189" s="267" t="n"/>
      <c r="F189" s="267" t="n"/>
      <c r="G189" s="267" t="n"/>
      <c r="H189" s="267" t="n"/>
      <c r="I189" s="267" t="n"/>
      <c r="J189" s="267" t="n"/>
      <c r="K189" s="267" t="n"/>
      <c r="L189" s="267" t="n"/>
      <c r="M189" s="267" t="n"/>
      <c r="N189" s="267" t="n"/>
      <c r="O189" s="267" t="n"/>
    </row>
    <row r="190">
      <c r="D190" s="267" t="n"/>
      <c r="E190" s="267" t="n"/>
      <c r="F190" s="267" t="n"/>
      <c r="G190" s="267" t="n"/>
      <c r="H190" s="267" t="n"/>
      <c r="I190" s="267" t="n"/>
      <c r="J190" s="267" t="n"/>
      <c r="K190" s="267" t="n"/>
      <c r="L190" s="267" t="n"/>
      <c r="M190" s="267" t="n"/>
      <c r="N190" s="267" t="n"/>
      <c r="O190" s="267" t="n"/>
    </row>
    <row r="191">
      <c r="D191" s="267" t="n"/>
      <c r="E191" s="267" t="n"/>
      <c r="F191" s="267" t="n"/>
      <c r="G191" s="267" t="n"/>
      <c r="H191" s="267" t="n"/>
      <c r="I191" s="267" t="n"/>
      <c r="J191" s="267" t="n"/>
      <c r="K191" s="267" t="n"/>
      <c r="L191" s="267" t="n"/>
      <c r="M191" s="267" t="n"/>
      <c r="N191" s="267" t="n"/>
      <c r="O191" s="267" t="n"/>
    </row>
    <row r="192">
      <c r="D192" s="267" t="n"/>
      <c r="E192" s="267" t="n"/>
      <c r="F192" s="267" t="n"/>
      <c r="G192" s="267" t="n"/>
      <c r="H192" s="267" t="n"/>
      <c r="I192" s="267" t="n"/>
      <c r="J192" s="267" t="n"/>
      <c r="K192" s="267" t="n"/>
      <c r="L192" s="267" t="n"/>
      <c r="M192" s="267" t="n"/>
      <c r="N192" s="267" t="n"/>
      <c r="O192" s="267" t="n"/>
    </row>
    <row r="193">
      <c r="D193" s="267" t="n"/>
      <c r="E193" s="267" t="n"/>
      <c r="F193" s="267" t="n"/>
      <c r="G193" s="267" t="n"/>
      <c r="H193" s="267" t="n"/>
      <c r="I193" s="267" t="n"/>
      <c r="J193" s="267" t="n"/>
      <c r="K193" s="267" t="n"/>
      <c r="L193" s="267" t="n"/>
      <c r="M193" s="267" t="n"/>
      <c r="N193" s="267" t="n"/>
      <c r="O193" s="267" t="n"/>
    </row>
    <row r="194">
      <c r="D194" s="267" t="n"/>
      <c r="E194" s="267" t="n"/>
      <c r="F194" s="267" t="n"/>
      <c r="G194" s="267" t="n"/>
      <c r="H194" s="267" t="n"/>
      <c r="I194" s="267" t="n"/>
      <c r="J194" s="267" t="n"/>
      <c r="K194" s="267" t="n"/>
      <c r="L194" s="267" t="n"/>
      <c r="M194" s="267" t="n"/>
      <c r="N194" s="267" t="n"/>
      <c r="O194" s="267" t="n"/>
    </row>
    <row r="195">
      <c r="D195" s="267" t="n"/>
      <c r="E195" s="267" t="n"/>
      <c r="F195" s="267" t="n"/>
      <c r="G195" s="267" t="n"/>
      <c r="H195" s="267" t="n"/>
      <c r="I195" s="267" t="n"/>
      <c r="J195" s="267" t="n"/>
      <c r="K195" s="267" t="n"/>
      <c r="L195" s="267" t="n"/>
      <c r="M195" s="267" t="n"/>
      <c r="N195" s="267" t="n"/>
      <c r="O195" s="267" t="n"/>
    </row>
    <row r="196">
      <c r="D196" s="267" t="n"/>
      <c r="E196" s="267" t="n"/>
      <c r="F196" s="267" t="n"/>
      <c r="G196" s="267" t="n"/>
      <c r="H196" s="267" t="n"/>
      <c r="I196" s="267" t="n"/>
      <c r="J196" s="267" t="n"/>
      <c r="K196" s="267" t="n"/>
      <c r="L196" s="267" t="n"/>
      <c r="M196" s="267" t="n"/>
      <c r="N196" s="267" t="n"/>
      <c r="O196" s="267" t="n"/>
    </row>
    <row r="197">
      <c r="D197" s="267" t="n"/>
      <c r="E197" s="267" t="n"/>
      <c r="F197" s="267" t="n"/>
      <c r="G197" s="267" t="n"/>
      <c r="H197" s="267" t="n"/>
      <c r="I197" s="267" t="n"/>
      <c r="J197" s="267" t="n"/>
      <c r="K197" s="267" t="n"/>
      <c r="L197" s="267" t="n"/>
      <c r="M197" s="267" t="n"/>
      <c r="N197" s="267" t="n"/>
      <c r="O197" s="267" t="n"/>
    </row>
    <row r="198">
      <c r="D198" s="267" t="n"/>
      <c r="E198" s="267" t="n"/>
      <c r="F198" s="267" t="n"/>
      <c r="G198" s="267" t="n"/>
      <c r="H198" s="267" t="n"/>
      <c r="I198" s="267" t="n"/>
      <c r="J198" s="267" t="n"/>
      <c r="K198" s="267" t="n"/>
      <c r="L198" s="267" t="n"/>
      <c r="M198" s="267" t="n"/>
      <c r="N198" s="267" t="n"/>
      <c r="O198" s="267" t="n"/>
    </row>
    <row r="199">
      <c r="D199" s="267" t="n"/>
      <c r="E199" s="267" t="n"/>
      <c r="F199" s="267" t="n"/>
      <c r="G199" s="267" t="n"/>
      <c r="H199" s="267" t="n"/>
      <c r="I199" s="267" t="n"/>
      <c r="J199" s="267" t="n"/>
      <c r="K199" s="267" t="n"/>
      <c r="L199" s="267" t="n"/>
      <c r="M199" s="267" t="n"/>
      <c r="N199" s="267" t="n"/>
      <c r="O199" s="267" t="n"/>
    </row>
    <row r="200">
      <c r="D200" s="267" t="n"/>
      <c r="E200" s="267" t="n"/>
      <c r="F200" s="267" t="n"/>
      <c r="G200" s="267" t="n"/>
      <c r="H200" s="267" t="n"/>
      <c r="I200" s="267" t="n"/>
      <c r="J200" s="267" t="n"/>
      <c r="K200" s="267" t="n"/>
      <c r="L200" s="267" t="n"/>
      <c r="M200" s="267" t="n"/>
      <c r="N200" s="267" t="n"/>
      <c r="O200" s="267" t="n"/>
    </row>
    <row r="201">
      <c r="D201" s="267" t="n"/>
      <c r="E201" s="267" t="n"/>
      <c r="F201" s="267" t="n"/>
      <c r="G201" s="267" t="n"/>
      <c r="H201" s="267" t="n"/>
      <c r="I201" s="267" t="n"/>
      <c r="J201" s="267" t="n"/>
      <c r="K201" s="267" t="n"/>
      <c r="L201" s="267" t="n"/>
      <c r="M201" s="267" t="n"/>
      <c r="N201" s="267" t="n"/>
      <c r="O201" s="267" t="n"/>
    </row>
    <row r="202">
      <c r="D202" s="267" t="n"/>
      <c r="E202" s="267" t="n"/>
      <c r="F202" s="267" t="n"/>
      <c r="G202" s="267" t="n"/>
      <c r="H202" s="267" t="n"/>
      <c r="I202" s="267" t="n"/>
      <c r="J202" s="267" t="n"/>
      <c r="K202" s="267" t="n"/>
      <c r="L202" s="267" t="n"/>
      <c r="M202" s="267" t="n"/>
      <c r="N202" s="267" t="n"/>
      <c r="O202" s="267" t="n"/>
    </row>
    <row r="203">
      <c r="D203" s="267" t="n"/>
      <c r="E203" s="267" t="n"/>
      <c r="F203" s="267" t="n"/>
      <c r="G203" s="267" t="n"/>
      <c r="H203" s="267" t="n"/>
      <c r="I203" s="267" t="n"/>
      <c r="J203" s="267" t="n"/>
      <c r="K203" s="267" t="n"/>
      <c r="L203" s="267" t="n"/>
      <c r="M203" s="267" t="n"/>
      <c r="N203" s="267" t="n"/>
      <c r="O203" s="267" t="n"/>
    </row>
    <row r="204">
      <c r="D204" s="267" t="n"/>
      <c r="E204" s="267" t="n"/>
      <c r="F204" s="267" t="n"/>
      <c r="G204" s="267" t="n"/>
      <c r="H204" s="267" t="n"/>
      <c r="I204" s="267" t="n"/>
      <c r="J204" s="267" t="n"/>
      <c r="K204" s="267" t="n"/>
      <c r="L204" s="267" t="n"/>
      <c r="M204" s="267" t="n"/>
      <c r="N204" s="267" t="n"/>
      <c r="O204" s="267" t="n"/>
    </row>
    <row r="205">
      <c r="D205" s="267" t="n"/>
      <c r="E205" s="267" t="n"/>
      <c r="F205" s="267" t="n"/>
      <c r="G205" s="267" t="n"/>
      <c r="H205" s="267" t="n"/>
      <c r="I205" s="267" t="n"/>
      <c r="J205" s="267" t="n"/>
      <c r="K205" s="267" t="n"/>
      <c r="L205" s="267" t="n"/>
      <c r="M205" s="267" t="n"/>
      <c r="N205" s="267" t="n"/>
      <c r="O205" s="267" t="n"/>
    </row>
    <row r="206">
      <c r="D206" s="267" t="n"/>
      <c r="E206" s="267" t="n"/>
      <c r="F206" s="267" t="n"/>
      <c r="G206" s="267" t="n"/>
      <c r="H206" s="267" t="n"/>
      <c r="I206" s="267" t="n"/>
      <c r="J206" s="267" t="n"/>
      <c r="K206" s="267" t="n"/>
      <c r="L206" s="267" t="n"/>
      <c r="M206" s="267" t="n"/>
      <c r="N206" s="267" t="n"/>
      <c r="O206" s="267" t="n"/>
    </row>
    <row r="207">
      <c r="D207" s="267" t="n"/>
      <c r="E207" s="267" t="n"/>
      <c r="F207" s="267" t="n"/>
      <c r="G207" s="267" t="n"/>
      <c r="H207" s="267" t="n"/>
      <c r="I207" s="267" t="n"/>
      <c r="J207" s="267" t="n"/>
      <c r="K207" s="267" t="n"/>
      <c r="L207" s="267" t="n"/>
      <c r="M207" s="267" t="n"/>
      <c r="N207" s="267" t="n"/>
      <c r="O207" s="267" t="n"/>
    </row>
    <row r="208">
      <c r="D208" s="267" t="n"/>
      <c r="E208" s="267" t="n"/>
      <c r="F208" s="267" t="n"/>
      <c r="G208" s="267" t="n"/>
      <c r="H208" s="267" t="n"/>
      <c r="I208" s="267" t="n"/>
      <c r="J208" s="267" t="n"/>
      <c r="K208" s="267" t="n"/>
      <c r="L208" s="267" t="n"/>
      <c r="M208" s="267" t="n"/>
      <c r="N208" s="267" t="n"/>
      <c r="O208" s="267" t="n"/>
    </row>
    <row r="209">
      <c r="D209" s="267" t="n"/>
      <c r="E209" s="267" t="n"/>
      <c r="F209" s="267" t="n"/>
      <c r="G209" s="267" t="n"/>
      <c r="H209" s="267" t="n"/>
      <c r="I209" s="267" t="n"/>
      <c r="J209" s="267" t="n"/>
      <c r="K209" s="267" t="n"/>
      <c r="L209" s="267" t="n"/>
      <c r="M209" s="267" t="n"/>
      <c r="N209" s="267" t="n"/>
      <c r="O209" s="267" t="n"/>
    </row>
    <row r="210">
      <c r="D210" s="267" t="n"/>
      <c r="E210" s="267" t="n"/>
      <c r="F210" s="267" t="n"/>
      <c r="G210" s="267" t="n"/>
      <c r="H210" s="267" t="n"/>
      <c r="I210" s="267" t="n"/>
      <c r="J210" s="267" t="n"/>
      <c r="K210" s="267" t="n"/>
      <c r="L210" s="267" t="n"/>
      <c r="M210" s="267" t="n"/>
      <c r="N210" s="267" t="n"/>
      <c r="O210" s="267" t="n"/>
    </row>
    <row r="211">
      <c r="D211" s="267" t="n"/>
      <c r="E211" s="267" t="n"/>
      <c r="F211" s="267" t="n"/>
      <c r="G211" s="267" t="n"/>
      <c r="H211" s="267" t="n"/>
      <c r="I211" s="267" t="n"/>
      <c r="J211" s="267" t="n"/>
      <c r="K211" s="267" t="n"/>
      <c r="L211" s="267" t="n"/>
      <c r="M211" s="267" t="n"/>
      <c r="N211" s="267" t="n"/>
      <c r="O211" s="267" t="n"/>
    </row>
    <row r="212">
      <c r="D212" s="267" t="n"/>
      <c r="E212" s="267" t="n"/>
      <c r="F212" s="267" t="n"/>
      <c r="G212" s="267" t="n"/>
      <c r="H212" s="267" t="n"/>
      <c r="I212" s="267" t="n"/>
      <c r="J212" s="267" t="n"/>
      <c r="K212" s="267" t="n"/>
      <c r="L212" s="267" t="n"/>
      <c r="M212" s="267" t="n"/>
      <c r="N212" s="267" t="n"/>
      <c r="O212" s="267" t="n"/>
    </row>
    <row r="213">
      <c r="D213" s="267" t="n"/>
      <c r="E213" s="267" t="n"/>
      <c r="F213" s="267" t="n"/>
      <c r="G213" s="267" t="n"/>
      <c r="H213" s="267" t="n"/>
      <c r="I213" s="267" t="n"/>
      <c r="J213" s="267" t="n"/>
      <c r="K213" s="267" t="n"/>
      <c r="L213" s="267" t="n"/>
      <c r="M213" s="267" t="n"/>
      <c r="N213" s="267" t="n"/>
      <c r="O213" s="267" t="n"/>
    </row>
    <row r="214">
      <c r="D214" s="267" t="n"/>
      <c r="E214" s="267" t="n"/>
      <c r="F214" s="267" t="n"/>
      <c r="G214" s="267" t="n"/>
      <c r="H214" s="267" t="n"/>
      <c r="I214" s="267" t="n"/>
      <c r="J214" s="267" t="n"/>
      <c r="K214" s="267" t="n"/>
      <c r="L214" s="267" t="n"/>
      <c r="M214" s="267" t="n"/>
      <c r="N214" s="267" t="n"/>
      <c r="O214" s="267" t="n"/>
    </row>
    <row r="215">
      <c r="D215" s="267" t="n"/>
      <c r="E215" s="267" t="n"/>
      <c r="F215" s="267" t="n"/>
      <c r="G215" s="267" t="n"/>
      <c r="H215" s="267" t="n"/>
      <c r="I215" s="267" t="n"/>
      <c r="J215" s="267" t="n"/>
      <c r="K215" s="267" t="n"/>
      <c r="L215" s="267" t="n"/>
      <c r="M215" s="267" t="n"/>
      <c r="N215" s="267" t="n"/>
      <c r="O215" s="267" t="n"/>
    </row>
    <row r="216">
      <c r="D216" s="267" t="n"/>
      <c r="E216" s="267" t="n"/>
      <c r="F216" s="267" t="n"/>
      <c r="G216" s="267" t="n"/>
      <c r="H216" s="267" t="n"/>
      <c r="I216" s="267" t="n"/>
      <c r="J216" s="267" t="n"/>
      <c r="K216" s="267" t="n"/>
      <c r="L216" s="267" t="n"/>
      <c r="M216" s="267" t="n"/>
      <c r="N216" s="267" t="n"/>
      <c r="O216" s="267" t="n"/>
    </row>
    <row r="217">
      <c r="D217" s="267" t="n"/>
      <c r="E217" s="267" t="n"/>
      <c r="F217" s="267" t="n"/>
      <c r="G217" s="267" t="n"/>
      <c r="H217" s="267" t="n"/>
      <c r="I217" s="267" t="n"/>
      <c r="J217" s="267" t="n"/>
      <c r="K217" s="267" t="n"/>
      <c r="L217" s="267" t="n"/>
      <c r="M217" s="267" t="n"/>
      <c r="N217" s="267" t="n"/>
      <c r="O217" s="267" t="n"/>
    </row>
    <row r="218">
      <c r="D218" s="267" t="n"/>
      <c r="E218" s="267" t="n"/>
      <c r="F218" s="267" t="n"/>
      <c r="G218" s="267" t="n"/>
      <c r="H218" s="267" t="n"/>
      <c r="I218" s="267" t="n"/>
      <c r="J218" s="267" t="n"/>
      <c r="K218" s="267" t="n"/>
      <c r="L218" s="267" t="n"/>
      <c r="M218" s="267" t="n"/>
      <c r="N218" s="267" t="n"/>
      <c r="O218" s="267" t="n"/>
    </row>
    <row r="219">
      <c r="D219" s="267" t="n"/>
      <c r="E219" s="267" t="n"/>
      <c r="F219" s="267" t="n"/>
      <c r="G219" s="267" t="n"/>
      <c r="H219" s="267" t="n"/>
      <c r="I219" s="267" t="n"/>
      <c r="J219" s="267" t="n"/>
      <c r="K219" s="267" t="n"/>
      <c r="L219" s="267" t="n"/>
      <c r="M219" s="267" t="n"/>
      <c r="N219" s="267" t="n"/>
      <c r="O219" s="267" t="n"/>
    </row>
    <row r="220">
      <c r="D220" s="267" t="n"/>
      <c r="E220" s="267" t="n"/>
      <c r="F220" s="267" t="n"/>
      <c r="G220" s="267" t="n"/>
      <c r="H220" s="267" t="n"/>
      <c r="I220" s="267" t="n"/>
      <c r="J220" s="267" t="n"/>
      <c r="K220" s="267" t="n"/>
      <c r="L220" s="267" t="n"/>
      <c r="M220" s="267" t="n"/>
      <c r="N220" s="267" t="n"/>
      <c r="O220" s="267" t="n"/>
    </row>
    <row r="221">
      <c r="D221" s="267" t="n"/>
      <c r="E221" s="267" t="n"/>
      <c r="F221" s="267" t="n"/>
      <c r="G221" s="267" t="n"/>
      <c r="H221" s="267" t="n"/>
      <c r="I221" s="267" t="n"/>
      <c r="J221" s="267" t="n"/>
      <c r="K221" s="267" t="n"/>
      <c r="L221" s="267" t="n"/>
      <c r="M221" s="267" t="n"/>
      <c r="N221" s="267" t="n"/>
      <c r="O221" s="267" t="n"/>
    </row>
    <row r="222">
      <c r="D222" s="267" t="n"/>
      <c r="E222" s="267" t="n"/>
      <c r="F222" s="267" t="n"/>
      <c r="G222" s="267" t="n"/>
      <c r="H222" s="267" t="n"/>
      <c r="I222" s="267" t="n"/>
      <c r="J222" s="267" t="n"/>
      <c r="K222" s="267" t="n"/>
      <c r="L222" s="267" t="n"/>
      <c r="M222" s="267" t="n"/>
      <c r="N222" s="267" t="n"/>
      <c r="O222" s="267" t="n"/>
    </row>
    <row r="223">
      <c r="D223" s="267" t="n"/>
      <c r="E223" s="267" t="n"/>
      <c r="F223" s="267" t="n"/>
      <c r="G223" s="267" t="n"/>
      <c r="H223" s="267" t="n"/>
      <c r="I223" s="267" t="n"/>
      <c r="J223" s="267" t="n"/>
      <c r="K223" s="267" t="n"/>
      <c r="L223" s="267" t="n"/>
      <c r="M223" s="267" t="n"/>
      <c r="N223" s="267" t="n"/>
      <c r="O223" s="267" t="n"/>
    </row>
    <row r="224">
      <c r="D224" s="267" t="n"/>
      <c r="E224" s="267" t="n"/>
      <c r="F224" s="267" t="n"/>
      <c r="G224" s="267" t="n"/>
      <c r="H224" s="267" t="n"/>
      <c r="I224" s="267" t="n"/>
      <c r="J224" s="267" t="n"/>
      <c r="K224" s="267" t="n"/>
      <c r="L224" s="267" t="n"/>
      <c r="M224" s="267" t="n"/>
      <c r="N224" s="267" t="n"/>
      <c r="O224" s="267" t="n"/>
    </row>
    <row r="225">
      <c r="D225" s="267" t="n"/>
      <c r="E225" s="267" t="n"/>
      <c r="F225" s="267" t="n"/>
      <c r="G225" s="267" t="n"/>
      <c r="H225" s="267" t="n"/>
      <c r="I225" s="267" t="n"/>
      <c r="J225" s="267" t="n"/>
      <c r="K225" s="267" t="n"/>
      <c r="L225" s="267" t="n"/>
      <c r="M225" s="267" t="n"/>
      <c r="N225" s="267" t="n"/>
      <c r="O225" s="267" t="n"/>
    </row>
    <row r="226">
      <c r="D226" s="267" t="n"/>
      <c r="E226" s="267" t="n"/>
      <c r="F226" s="267" t="n"/>
      <c r="G226" s="267" t="n"/>
      <c r="H226" s="267" t="n"/>
      <c r="I226" s="267" t="n"/>
      <c r="J226" s="267" t="n"/>
      <c r="K226" s="267" t="n"/>
      <c r="L226" s="267" t="n"/>
      <c r="M226" s="267" t="n"/>
      <c r="N226" s="267" t="n"/>
      <c r="O226" s="267" t="n"/>
    </row>
    <row r="227">
      <c r="D227" s="267" t="n"/>
      <c r="E227" s="267" t="n"/>
      <c r="F227" s="267" t="n"/>
      <c r="G227" s="267" t="n"/>
      <c r="H227" s="267" t="n"/>
      <c r="I227" s="267" t="n"/>
      <c r="J227" s="267" t="n"/>
      <c r="K227" s="267" t="n"/>
      <c r="L227" s="267" t="n"/>
      <c r="M227" s="267" t="n"/>
      <c r="N227" s="267" t="n"/>
      <c r="O227" s="267" t="n"/>
    </row>
    <row r="228">
      <c r="D228" s="267" t="n"/>
      <c r="E228" s="267" t="n"/>
      <c r="F228" s="267" t="n"/>
      <c r="G228" s="267" t="n"/>
      <c r="H228" s="267" t="n"/>
      <c r="I228" s="267" t="n"/>
      <c r="J228" s="267" t="n"/>
      <c r="K228" s="267" t="n"/>
      <c r="L228" s="267" t="n"/>
      <c r="M228" s="267" t="n"/>
      <c r="N228" s="267" t="n"/>
      <c r="O228" s="267" t="n"/>
    </row>
    <row r="229">
      <c r="D229" s="267" t="n"/>
      <c r="E229" s="267" t="n"/>
      <c r="F229" s="267" t="n"/>
      <c r="G229" s="267" t="n"/>
      <c r="H229" s="267" t="n"/>
      <c r="I229" s="267" t="n"/>
      <c r="J229" s="267" t="n"/>
      <c r="K229" s="267" t="n"/>
      <c r="L229" s="267" t="n"/>
      <c r="M229" s="267" t="n"/>
      <c r="N229" s="267" t="n"/>
      <c r="O229" s="267" t="n"/>
    </row>
    <row r="230">
      <c r="D230" s="267" t="n"/>
      <c r="E230" s="267" t="n"/>
      <c r="F230" s="267" t="n"/>
      <c r="G230" s="267" t="n"/>
      <c r="H230" s="267" t="n"/>
      <c r="I230" s="267" t="n"/>
      <c r="J230" s="267" t="n"/>
      <c r="K230" s="267" t="n"/>
      <c r="L230" s="267" t="n"/>
      <c r="M230" s="267" t="n"/>
      <c r="N230" s="267" t="n"/>
      <c r="O230" s="267" t="n"/>
    </row>
    <row r="231">
      <c r="D231" s="267" t="n"/>
      <c r="E231" s="267" t="n"/>
      <c r="F231" s="267" t="n"/>
      <c r="G231" s="267" t="n"/>
      <c r="H231" s="267" t="n"/>
      <c r="I231" s="267" t="n"/>
      <c r="J231" s="267" t="n"/>
      <c r="K231" s="267" t="n"/>
      <c r="L231" s="267" t="n"/>
      <c r="M231" s="267" t="n"/>
      <c r="N231" s="267" t="n"/>
      <c r="O231" s="267" t="n"/>
    </row>
    <row r="232">
      <c r="D232" s="267" t="n"/>
      <c r="E232" s="267" t="n"/>
      <c r="F232" s="267" t="n"/>
      <c r="G232" s="267" t="n"/>
      <c r="H232" s="267" t="n"/>
      <c r="I232" s="267" t="n"/>
      <c r="J232" s="267" t="n"/>
      <c r="K232" s="267" t="n"/>
      <c r="L232" s="267" t="n"/>
      <c r="M232" s="267" t="n"/>
      <c r="N232" s="267" t="n"/>
      <c r="O232" s="267" t="n"/>
    </row>
    <row r="233">
      <c r="D233" s="267" t="n"/>
      <c r="E233" s="267" t="n"/>
      <c r="F233" s="267" t="n"/>
      <c r="G233" s="267" t="n"/>
      <c r="H233" s="267" t="n"/>
      <c r="I233" s="267" t="n"/>
      <c r="J233" s="267" t="n"/>
      <c r="K233" s="267" t="n"/>
      <c r="L233" s="267" t="n"/>
      <c r="M233" s="267" t="n"/>
      <c r="N233" s="267" t="n"/>
      <c r="O233" s="267" t="n"/>
    </row>
    <row r="234">
      <c r="D234" s="267" t="n"/>
      <c r="E234" s="267" t="n"/>
      <c r="F234" s="267" t="n"/>
      <c r="G234" s="267" t="n"/>
      <c r="H234" s="267" t="n"/>
      <c r="I234" s="267" t="n"/>
      <c r="J234" s="267" t="n"/>
      <c r="K234" s="267" t="n"/>
      <c r="L234" s="267" t="n"/>
      <c r="M234" s="267" t="n"/>
      <c r="N234" s="267" t="n"/>
      <c r="O234" s="267" t="n"/>
    </row>
    <row r="235">
      <c r="D235" s="267" t="n"/>
      <c r="E235" s="267" t="n"/>
      <c r="F235" s="267" t="n"/>
      <c r="G235" s="267" t="n"/>
      <c r="H235" s="267" t="n"/>
      <c r="I235" s="267" t="n"/>
      <c r="J235" s="267" t="n"/>
      <c r="K235" s="267" t="n"/>
      <c r="L235" s="267" t="n"/>
      <c r="M235" s="267" t="n"/>
      <c r="N235" s="267" t="n"/>
      <c r="O235" s="267" t="n"/>
    </row>
    <row r="236">
      <c r="D236" s="267" t="n"/>
      <c r="E236" s="267" t="n"/>
      <c r="F236" s="267" t="n"/>
      <c r="G236" s="267" t="n"/>
      <c r="H236" s="267" t="n"/>
      <c r="I236" s="267" t="n"/>
      <c r="J236" s="267" t="n"/>
      <c r="K236" s="267" t="n"/>
      <c r="L236" s="267" t="n"/>
      <c r="M236" s="267" t="n"/>
      <c r="N236" s="267" t="n"/>
      <c r="O236" s="267" t="n"/>
    </row>
    <row r="237">
      <c r="D237" s="267" t="n"/>
      <c r="E237" s="267" t="n"/>
      <c r="F237" s="267" t="n"/>
      <c r="G237" s="267" t="n"/>
      <c r="H237" s="267" t="n"/>
      <c r="I237" s="267" t="n"/>
      <c r="J237" s="267" t="n"/>
      <c r="K237" s="267" t="n"/>
      <c r="L237" s="267" t="n"/>
      <c r="M237" s="267" t="n"/>
      <c r="N237" s="267" t="n"/>
      <c r="O237" s="267" t="n"/>
    </row>
    <row r="238">
      <c r="D238" s="267" t="n"/>
      <c r="E238" s="267" t="n"/>
      <c r="F238" s="267" t="n"/>
      <c r="G238" s="267" t="n"/>
      <c r="H238" s="267" t="n"/>
      <c r="I238" s="267" t="n"/>
      <c r="J238" s="267" t="n"/>
      <c r="K238" s="267" t="n"/>
      <c r="L238" s="267" t="n"/>
      <c r="M238" s="267" t="n"/>
      <c r="N238" s="267" t="n"/>
      <c r="O238" s="267" t="n"/>
    </row>
    <row r="239">
      <c r="D239" s="267" t="n"/>
      <c r="E239" s="267" t="n"/>
      <c r="F239" s="267" t="n"/>
      <c r="G239" s="267" t="n"/>
      <c r="H239" s="267" t="n"/>
      <c r="I239" s="267" t="n"/>
      <c r="J239" s="267" t="n"/>
      <c r="K239" s="267" t="n"/>
      <c r="L239" s="267" t="n"/>
      <c r="M239" s="267" t="n"/>
      <c r="N239" s="267" t="n"/>
      <c r="O239" s="267" t="n"/>
    </row>
    <row r="240">
      <c r="D240" s="267" t="n"/>
      <c r="E240" s="267" t="n"/>
      <c r="F240" s="267" t="n"/>
      <c r="G240" s="267" t="n"/>
      <c r="H240" s="267" t="n"/>
      <c r="I240" s="267" t="n"/>
      <c r="J240" s="267" t="n"/>
      <c r="K240" s="267" t="n"/>
      <c r="L240" s="267" t="n"/>
      <c r="M240" s="267" t="n"/>
      <c r="N240" s="267" t="n"/>
      <c r="O240" s="267" t="n"/>
    </row>
    <row r="241">
      <c r="D241" s="267" t="n"/>
      <c r="E241" s="267" t="n"/>
      <c r="F241" s="267" t="n"/>
      <c r="G241" s="267" t="n"/>
      <c r="H241" s="267" t="n"/>
      <c r="I241" s="267" t="n"/>
      <c r="J241" s="267" t="n"/>
      <c r="K241" s="267" t="n"/>
      <c r="L241" s="267" t="n"/>
      <c r="M241" s="267" t="n"/>
      <c r="N241" s="267" t="n"/>
      <c r="O241" s="267" t="n"/>
    </row>
    <row r="242">
      <c r="D242" s="267" t="n"/>
      <c r="E242" s="267" t="n"/>
      <c r="F242" s="267" t="n"/>
      <c r="G242" s="267" t="n"/>
      <c r="H242" s="267" t="n"/>
      <c r="I242" s="267" t="n"/>
      <c r="J242" s="267" t="n"/>
      <c r="K242" s="267" t="n"/>
      <c r="L242" s="267" t="n"/>
      <c r="M242" s="267" t="n"/>
      <c r="N242" s="267" t="n"/>
      <c r="O242" s="267" t="n"/>
    </row>
    <row r="243">
      <c r="D243" s="267" t="n"/>
      <c r="E243" s="267" t="n"/>
      <c r="F243" s="267" t="n"/>
      <c r="G243" s="267" t="n"/>
      <c r="H243" s="267" t="n"/>
      <c r="I243" s="267" t="n"/>
      <c r="J243" s="267" t="n"/>
      <c r="K243" s="267" t="n"/>
      <c r="L243" s="267" t="n"/>
      <c r="M243" s="267" t="n"/>
      <c r="N243" s="267" t="n"/>
      <c r="O243" s="267" t="n"/>
    </row>
    <row r="244">
      <c r="D244" s="267" t="n"/>
      <c r="E244" s="267" t="n"/>
      <c r="F244" s="267" t="n"/>
      <c r="G244" s="267" t="n"/>
      <c r="H244" s="267" t="n"/>
      <c r="I244" s="267" t="n"/>
      <c r="J244" s="267" t="n"/>
      <c r="K244" s="267" t="n"/>
      <c r="L244" s="267" t="n"/>
      <c r="M244" s="267" t="n"/>
      <c r="N244" s="267" t="n"/>
      <c r="O244" s="267" t="n"/>
    </row>
    <row r="245">
      <c r="D245" s="267" t="n"/>
      <c r="E245" s="267" t="n"/>
      <c r="F245" s="267" t="n"/>
      <c r="G245" s="267" t="n"/>
      <c r="H245" s="267" t="n"/>
      <c r="I245" s="267" t="n"/>
      <c r="J245" s="267" t="n"/>
      <c r="K245" s="267" t="n"/>
      <c r="L245" s="267" t="n"/>
      <c r="M245" s="267" t="n"/>
      <c r="N245" s="267" t="n"/>
      <c r="O245" s="267" t="n"/>
    </row>
    <row r="246">
      <c r="D246" s="267" t="n"/>
      <c r="E246" s="267" t="n"/>
      <c r="F246" s="267" t="n"/>
      <c r="G246" s="267" t="n"/>
      <c r="H246" s="267" t="n"/>
      <c r="I246" s="267" t="n"/>
      <c r="J246" s="267" t="n"/>
      <c r="K246" s="267" t="n"/>
      <c r="L246" s="267" t="n"/>
      <c r="M246" s="267" t="n"/>
      <c r="N246" s="267" t="n"/>
      <c r="O246" s="267" t="n"/>
    </row>
    <row r="247">
      <c r="D247" s="267" t="n"/>
      <c r="E247" s="267" t="n"/>
      <c r="F247" s="267" t="n"/>
      <c r="G247" s="267" t="n"/>
      <c r="H247" s="267" t="n"/>
      <c r="I247" s="267" t="n"/>
      <c r="J247" s="267" t="n"/>
      <c r="K247" s="267" t="n"/>
      <c r="L247" s="267" t="n"/>
      <c r="M247" s="267" t="n"/>
      <c r="N247" s="267" t="n"/>
      <c r="O247" s="267" t="n"/>
    </row>
    <row r="248">
      <c r="D248" s="267" t="n"/>
      <c r="E248" s="267" t="n"/>
      <c r="F248" s="267" t="n"/>
      <c r="G248" s="267" t="n"/>
      <c r="H248" s="267" t="n"/>
      <c r="I248" s="267" t="n"/>
      <c r="J248" s="267" t="n"/>
      <c r="K248" s="267" t="n"/>
      <c r="L248" s="267" t="n"/>
      <c r="M248" s="267" t="n"/>
      <c r="N248" s="267" t="n"/>
      <c r="O248" s="267" t="n"/>
    </row>
    <row r="249">
      <c r="D249" s="267" t="n"/>
      <c r="E249" s="267" t="n"/>
      <c r="F249" s="267" t="n"/>
      <c r="G249" s="267" t="n"/>
      <c r="H249" s="267" t="n"/>
      <c r="I249" s="267" t="n"/>
      <c r="J249" s="267" t="n"/>
      <c r="K249" s="267" t="n"/>
      <c r="L249" s="267" t="n"/>
      <c r="M249" s="267" t="n"/>
      <c r="N249" s="267" t="n"/>
      <c r="O249" s="267" t="n"/>
    </row>
    <row r="250">
      <c r="D250" s="267" t="n"/>
      <c r="E250" s="267" t="n"/>
      <c r="F250" s="267" t="n"/>
      <c r="G250" s="267" t="n"/>
      <c r="H250" s="267" t="n"/>
      <c r="I250" s="267" t="n"/>
      <c r="J250" s="267" t="n"/>
      <c r="K250" s="267" t="n"/>
      <c r="L250" s="267" t="n"/>
      <c r="M250" s="267" t="n"/>
      <c r="N250" s="267" t="n"/>
      <c r="O250" s="267" t="n"/>
    </row>
    <row r="251">
      <c r="D251" s="267" t="n"/>
      <c r="E251" s="267" t="n"/>
      <c r="F251" s="267" t="n"/>
      <c r="G251" s="267" t="n"/>
      <c r="H251" s="267" t="n"/>
      <c r="I251" s="267" t="n"/>
      <c r="J251" s="267" t="n"/>
      <c r="K251" s="267" t="n"/>
      <c r="L251" s="267" t="n"/>
      <c r="M251" s="267" t="n"/>
      <c r="N251" s="267" t="n"/>
      <c r="O251" s="267" t="n"/>
    </row>
    <row r="252">
      <c r="D252" s="267" t="n"/>
      <c r="E252" s="267" t="n"/>
      <c r="F252" s="267" t="n"/>
      <c r="G252" s="267" t="n"/>
      <c r="H252" s="267" t="n"/>
      <c r="I252" s="267" t="n"/>
      <c r="J252" s="267" t="n"/>
      <c r="K252" s="267" t="n"/>
      <c r="L252" s="267" t="n"/>
      <c r="M252" s="267" t="n"/>
      <c r="N252" s="267" t="n"/>
      <c r="O252" s="267" t="n"/>
    </row>
    <row r="253">
      <c r="D253" s="267" t="n"/>
      <c r="E253" s="267" t="n"/>
      <c r="F253" s="267" t="n"/>
      <c r="G253" s="267" t="n"/>
      <c r="H253" s="267" t="n"/>
      <c r="I253" s="267" t="n"/>
      <c r="J253" s="267" t="n"/>
      <c r="K253" s="267" t="n"/>
      <c r="L253" s="267" t="n"/>
      <c r="M253" s="267" t="n"/>
      <c r="N253" s="267" t="n"/>
      <c r="O253" s="267" t="n"/>
    </row>
    <row r="254">
      <c r="D254" s="267" t="n"/>
      <c r="E254" s="267" t="n"/>
      <c r="F254" s="267" t="n"/>
      <c r="G254" s="267" t="n"/>
      <c r="H254" s="267" t="n"/>
      <c r="I254" s="267" t="n"/>
      <c r="J254" s="267" t="n"/>
      <c r="K254" s="267" t="n"/>
      <c r="L254" s="267" t="n"/>
      <c r="M254" s="267" t="n"/>
      <c r="N254" s="267" t="n"/>
      <c r="O254" s="267" t="n"/>
    </row>
    <row r="255">
      <c r="D255" s="267" t="n"/>
      <c r="E255" s="267" t="n"/>
      <c r="F255" s="267" t="n"/>
      <c r="G255" s="267" t="n"/>
      <c r="H255" s="267" t="n"/>
      <c r="I255" s="267" t="n"/>
      <c r="J255" s="267" t="n"/>
      <c r="K255" s="267" t="n"/>
      <c r="L255" s="267" t="n"/>
      <c r="M255" s="267" t="n"/>
      <c r="N255" s="267" t="n"/>
      <c r="O255" s="267" t="n"/>
    </row>
    <row r="256">
      <c r="D256" s="267" t="n"/>
      <c r="E256" s="267" t="n"/>
      <c r="F256" s="267" t="n"/>
      <c r="G256" s="267" t="n"/>
      <c r="H256" s="267" t="n"/>
      <c r="I256" s="267" t="n"/>
      <c r="J256" s="267" t="n"/>
      <c r="K256" s="267" t="n"/>
      <c r="L256" s="267" t="n"/>
      <c r="M256" s="267" t="n"/>
      <c r="N256" s="267" t="n"/>
      <c r="O256" s="267" t="n"/>
    </row>
    <row r="257">
      <c r="D257" s="267" t="n"/>
      <c r="E257" s="267" t="n"/>
      <c r="F257" s="267" t="n"/>
      <c r="G257" s="267" t="n"/>
      <c r="H257" s="267" t="n"/>
      <c r="I257" s="267" t="n"/>
      <c r="J257" s="267" t="n"/>
      <c r="K257" s="267" t="n"/>
      <c r="L257" s="267" t="n"/>
      <c r="M257" s="267" t="n"/>
      <c r="N257" s="267" t="n"/>
      <c r="O257" s="267" t="n"/>
    </row>
    <row r="258">
      <c r="D258" s="267" t="n"/>
      <c r="E258" s="267" t="n"/>
      <c r="F258" s="267" t="n"/>
      <c r="G258" s="267" t="n"/>
      <c r="H258" s="267" t="n"/>
      <c r="I258" s="267" t="n"/>
      <c r="J258" s="267" t="n"/>
      <c r="K258" s="267" t="n"/>
      <c r="L258" s="267" t="n"/>
      <c r="M258" s="267" t="n"/>
      <c r="N258" s="267" t="n"/>
      <c r="O258" s="267" t="n"/>
    </row>
    <row r="259">
      <c r="D259" s="267" t="n"/>
      <c r="E259" s="267" t="n"/>
      <c r="F259" s="267" t="n"/>
      <c r="G259" s="267" t="n"/>
      <c r="H259" s="267" t="n"/>
      <c r="I259" s="267" t="n"/>
      <c r="J259" s="267" t="n"/>
      <c r="K259" s="267" t="n"/>
      <c r="L259" s="267" t="n"/>
      <c r="M259" s="267" t="n"/>
      <c r="N259" s="267" t="n"/>
      <c r="O259" s="267" t="n"/>
    </row>
    <row r="260">
      <c r="D260" s="267" t="n"/>
      <c r="E260" s="267" t="n"/>
      <c r="F260" s="267" t="n"/>
      <c r="G260" s="267" t="n"/>
      <c r="H260" s="267" t="n"/>
      <c r="I260" s="267" t="n"/>
      <c r="J260" s="267" t="n"/>
      <c r="K260" s="267" t="n"/>
      <c r="L260" s="267" t="n"/>
      <c r="M260" s="267" t="n"/>
      <c r="N260" s="267" t="n"/>
      <c r="O260" s="267" t="n"/>
    </row>
    <row r="261">
      <c r="D261" s="267" t="n"/>
      <c r="E261" s="267" t="n"/>
      <c r="F261" s="267" t="n"/>
      <c r="G261" s="267" t="n"/>
      <c r="H261" s="267" t="n"/>
      <c r="I261" s="267" t="n"/>
      <c r="J261" s="267" t="n"/>
      <c r="K261" s="267" t="n"/>
      <c r="L261" s="267" t="n"/>
      <c r="M261" s="267" t="n"/>
      <c r="N261" s="267" t="n"/>
      <c r="O261" s="267" t="n"/>
    </row>
    <row r="262">
      <c r="D262" s="267" t="n"/>
      <c r="E262" s="267" t="n"/>
      <c r="F262" s="267" t="n"/>
      <c r="G262" s="267" t="n"/>
      <c r="H262" s="267" t="n"/>
      <c r="I262" s="267" t="n"/>
      <c r="J262" s="267" t="n"/>
      <c r="K262" s="267" t="n"/>
      <c r="L262" s="267" t="n"/>
      <c r="M262" s="267" t="n"/>
      <c r="N262" s="267" t="n"/>
      <c r="O262" s="267" t="n"/>
    </row>
    <row r="263">
      <c r="D263" s="267" t="n"/>
      <c r="E263" s="267" t="n"/>
      <c r="F263" s="267" t="n"/>
      <c r="G263" s="267" t="n"/>
      <c r="H263" s="267" t="n"/>
      <c r="I263" s="267" t="n"/>
      <c r="J263" s="267" t="n"/>
      <c r="K263" s="267" t="n"/>
      <c r="L263" s="267" t="n"/>
      <c r="M263" s="267" t="n"/>
      <c r="N263" s="267" t="n"/>
      <c r="O263" s="267" t="n"/>
    </row>
    <row r="264">
      <c r="D264" s="267" t="n"/>
      <c r="E264" s="267" t="n"/>
      <c r="F264" s="267" t="n"/>
      <c r="G264" s="267" t="n"/>
      <c r="H264" s="267" t="n"/>
      <c r="I264" s="267" t="n"/>
      <c r="J264" s="267" t="n"/>
      <c r="K264" s="267" t="n"/>
      <c r="L264" s="267" t="n"/>
      <c r="M264" s="267" t="n"/>
      <c r="N264" s="267" t="n"/>
      <c r="O264" s="267" t="n"/>
    </row>
    <row r="265">
      <c r="D265" s="267" t="n"/>
      <c r="E265" s="267" t="n"/>
      <c r="F265" s="267" t="n"/>
      <c r="G265" s="267" t="n"/>
      <c r="H265" s="267" t="n"/>
      <c r="I265" s="267" t="n"/>
      <c r="J265" s="267" t="n"/>
      <c r="K265" s="267" t="n"/>
      <c r="L265" s="267" t="n"/>
      <c r="M265" s="267" t="n"/>
      <c r="N265" s="267" t="n"/>
      <c r="O265" s="267" t="n"/>
    </row>
    <row r="266">
      <c r="D266" s="267" t="n"/>
      <c r="E266" s="267" t="n"/>
      <c r="F266" s="267" t="n"/>
      <c r="G266" s="267" t="n"/>
      <c r="H266" s="267" t="n"/>
      <c r="I266" s="267" t="n"/>
      <c r="J266" s="267" t="n"/>
      <c r="K266" s="267" t="n"/>
      <c r="L266" s="267" t="n"/>
      <c r="M266" s="267" t="n"/>
      <c r="N266" s="267" t="n"/>
      <c r="O266" s="267" t="n"/>
    </row>
    <row r="267">
      <c r="D267" s="267" t="n"/>
      <c r="E267" s="267" t="n"/>
      <c r="F267" s="267" t="n"/>
      <c r="G267" s="267" t="n"/>
      <c r="H267" s="267" t="n"/>
      <c r="I267" s="267" t="n"/>
      <c r="J267" s="267" t="n"/>
      <c r="K267" s="267" t="n"/>
      <c r="L267" s="267" t="n"/>
      <c r="M267" s="267" t="n"/>
      <c r="N267" s="267" t="n"/>
      <c r="O267" s="267" t="n"/>
    </row>
    <row r="268">
      <c r="D268" s="267" t="n"/>
      <c r="E268" s="267" t="n"/>
      <c r="F268" s="267" t="n"/>
      <c r="G268" s="267" t="n"/>
      <c r="H268" s="267" t="n"/>
      <c r="I268" s="267" t="n"/>
      <c r="J268" s="267" t="n"/>
      <c r="K268" s="267" t="n"/>
      <c r="L268" s="267" t="n"/>
      <c r="M268" s="267" t="n"/>
      <c r="N268" s="267" t="n"/>
      <c r="O268" s="267" t="n"/>
    </row>
    <row r="269">
      <c r="D269" s="267" t="n"/>
      <c r="E269" s="267" t="n"/>
      <c r="F269" s="267" t="n"/>
      <c r="G269" s="267" t="n"/>
      <c r="H269" s="267" t="n"/>
      <c r="I269" s="267" t="n"/>
      <c r="J269" s="267" t="n"/>
      <c r="K269" s="267" t="n"/>
      <c r="L269" s="267" t="n"/>
      <c r="M269" s="267" t="n"/>
      <c r="N269" s="267" t="n"/>
      <c r="O269" s="267" t="n"/>
    </row>
    <row r="270">
      <c r="D270" s="267" t="n"/>
      <c r="E270" s="267" t="n"/>
      <c r="F270" s="267" t="n"/>
      <c r="G270" s="267" t="n"/>
      <c r="H270" s="267" t="n"/>
      <c r="I270" s="267" t="n"/>
      <c r="J270" s="267" t="n"/>
      <c r="K270" s="267" t="n"/>
      <c r="L270" s="267" t="n"/>
      <c r="M270" s="267" t="n"/>
      <c r="N270" s="267" t="n"/>
      <c r="O270" s="267" t="n"/>
    </row>
    <row r="271">
      <c r="D271" s="267" t="n"/>
      <c r="E271" s="267" t="n"/>
      <c r="F271" s="267" t="n"/>
      <c r="G271" s="267" t="n"/>
      <c r="H271" s="267" t="n"/>
      <c r="I271" s="267" t="n"/>
      <c r="J271" s="267" t="n"/>
      <c r="K271" s="267" t="n"/>
      <c r="L271" s="267" t="n"/>
      <c r="M271" s="267" t="n"/>
      <c r="N271" s="267" t="n"/>
      <c r="O271" s="267" t="n"/>
    </row>
    <row r="272">
      <c r="D272" s="267" t="n"/>
      <c r="E272" s="267" t="n"/>
      <c r="F272" s="267" t="n"/>
      <c r="G272" s="267" t="n"/>
      <c r="H272" s="267" t="n"/>
      <c r="I272" s="267" t="n"/>
      <c r="J272" s="267" t="n"/>
      <c r="K272" s="267" t="n"/>
      <c r="L272" s="267" t="n"/>
      <c r="M272" s="267" t="n"/>
      <c r="N272" s="267" t="n"/>
      <c r="O272" s="267" t="n"/>
    </row>
    <row r="273">
      <c r="D273" s="267" t="n"/>
      <c r="E273" s="267" t="n"/>
      <c r="F273" s="267" t="n"/>
      <c r="G273" s="267" t="n"/>
      <c r="H273" s="267" t="n"/>
      <c r="I273" s="267" t="n"/>
      <c r="J273" s="267" t="n"/>
      <c r="K273" s="267" t="n"/>
      <c r="L273" s="267" t="n"/>
      <c r="M273" s="267" t="n"/>
      <c r="N273" s="267" t="n"/>
      <c r="O273" s="267" t="n"/>
    </row>
    <row r="274">
      <c r="D274" s="267" t="n"/>
      <c r="E274" s="267" t="n"/>
      <c r="F274" s="267" t="n"/>
      <c r="G274" s="267" t="n"/>
      <c r="H274" s="267" t="n"/>
      <c r="I274" s="267" t="n"/>
      <c r="J274" s="267" t="n"/>
      <c r="K274" s="267" t="n"/>
      <c r="L274" s="267" t="n"/>
      <c r="M274" s="267" t="n"/>
      <c r="N274" s="267" t="n"/>
      <c r="O274" s="267" t="n"/>
    </row>
    <row r="275">
      <c r="D275" s="267" t="n"/>
      <c r="E275" s="267" t="n"/>
      <c r="F275" s="267" t="n"/>
      <c r="G275" s="267" t="n"/>
      <c r="H275" s="267" t="n"/>
      <c r="I275" s="267" t="n"/>
      <c r="J275" s="267" t="n"/>
      <c r="K275" s="267" t="n"/>
      <c r="L275" s="267" t="n"/>
      <c r="M275" s="267" t="n"/>
      <c r="N275" s="267" t="n"/>
      <c r="O275" s="267" t="n"/>
    </row>
    <row r="276">
      <c r="D276" s="267" t="n"/>
      <c r="E276" s="267" t="n"/>
      <c r="F276" s="267" t="n"/>
      <c r="G276" s="267" t="n"/>
      <c r="H276" s="267" t="n"/>
      <c r="I276" s="267" t="n"/>
      <c r="J276" s="267" t="n"/>
      <c r="K276" s="267" t="n"/>
      <c r="L276" s="267" t="n"/>
      <c r="M276" s="267" t="n"/>
      <c r="N276" s="267" t="n"/>
      <c r="O276" s="267" t="n"/>
    </row>
    <row r="277">
      <c r="D277" s="267" t="n"/>
      <c r="E277" s="267" t="n"/>
      <c r="F277" s="267" t="n"/>
      <c r="G277" s="267" t="n"/>
      <c r="H277" s="267" t="n"/>
      <c r="I277" s="267" t="n"/>
      <c r="J277" s="267" t="n"/>
      <c r="K277" s="267" t="n"/>
      <c r="L277" s="267" t="n"/>
      <c r="M277" s="267" t="n"/>
      <c r="N277" s="267" t="n"/>
      <c r="O277" s="267" t="n"/>
    </row>
    <row r="278">
      <c r="D278" s="267" t="n"/>
      <c r="E278" s="267" t="n"/>
      <c r="F278" s="267" t="n"/>
      <c r="G278" s="267" t="n"/>
      <c r="H278" s="267" t="n"/>
      <c r="I278" s="267" t="n"/>
      <c r="J278" s="267" t="n"/>
      <c r="K278" s="267" t="n"/>
      <c r="L278" s="267" t="n"/>
      <c r="M278" s="267" t="n"/>
      <c r="N278" s="267" t="n"/>
      <c r="O278" s="267" t="n"/>
    </row>
    <row r="279">
      <c r="D279" s="267" t="n"/>
      <c r="E279" s="267" t="n"/>
      <c r="F279" s="267" t="n"/>
      <c r="G279" s="267" t="n"/>
      <c r="H279" s="267" t="n"/>
      <c r="I279" s="267" t="n"/>
      <c r="J279" s="267" t="n"/>
      <c r="K279" s="267" t="n"/>
      <c r="L279" s="267" t="n"/>
      <c r="M279" s="267" t="n"/>
      <c r="N279" s="267" t="n"/>
      <c r="O279" s="267" t="n"/>
    </row>
    <row r="280">
      <c r="D280" s="267" t="n"/>
      <c r="E280" s="267" t="n"/>
      <c r="F280" s="267" t="n"/>
      <c r="G280" s="267" t="n"/>
      <c r="H280" s="267" t="n"/>
      <c r="I280" s="267" t="n"/>
      <c r="J280" s="267" t="n"/>
      <c r="K280" s="267" t="n"/>
      <c r="L280" s="267" t="n"/>
      <c r="M280" s="267" t="n"/>
      <c r="N280" s="267" t="n"/>
      <c r="O280" s="267" t="n"/>
    </row>
    <row r="281">
      <c r="D281" s="267" t="n"/>
      <c r="E281" s="267" t="n"/>
      <c r="F281" s="267" t="n"/>
      <c r="G281" s="267" t="n"/>
      <c r="H281" s="267" t="n"/>
      <c r="I281" s="267" t="n"/>
      <c r="J281" s="267" t="n"/>
      <c r="K281" s="267" t="n"/>
      <c r="L281" s="267" t="n"/>
      <c r="M281" s="267" t="n"/>
      <c r="N281" s="267" t="n"/>
      <c r="O281" s="267" t="n"/>
    </row>
    <row r="282">
      <c r="D282" s="267" t="n"/>
      <c r="E282" s="267" t="n"/>
      <c r="F282" s="267" t="n"/>
      <c r="G282" s="267" t="n"/>
      <c r="H282" s="267" t="n"/>
      <c r="I282" s="267" t="n"/>
      <c r="J282" s="267" t="n"/>
      <c r="K282" s="267" t="n"/>
      <c r="L282" s="267" t="n"/>
      <c r="M282" s="267" t="n"/>
      <c r="N282" s="267" t="n"/>
      <c r="O282" s="267" t="n"/>
    </row>
    <row r="283">
      <c r="D283" s="267" t="n"/>
      <c r="E283" s="267" t="n"/>
      <c r="F283" s="267" t="n"/>
      <c r="G283" s="267" t="n"/>
      <c r="H283" s="267" t="n"/>
      <c r="I283" s="267" t="n"/>
      <c r="J283" s="267" t="n"/>
      <c r="K283" s="267" t="n"/>
      <c r="L283" s="267" t="n"/>
      <c r="M283" s="267" t="n"/>
      <c r="N283" s="267" t="n"/>
      <c r="O283" s="267" t="n"/>
    </row>
    <row r="284">
      <c r="D284" s="267" t="n"/>
      <c r="E284" s="267" t="n"/>
      <c r="F284" s="267" t="n"/>
      <c r="G284" s="267" t="n"/>
      <c r="H284" s="267" t="n"/>
      <c r="I284" s="267" t="n"/>
      <c r="J284" s="267" t="n"/>
      <c r="K284" s="267" t="n"/>
      <c r="L284" s="267" t="n"/>
      <c r="M284" s="267" t="n"/>
      <c r="N284" s="267" t="n"/>
      <c r="O284" s="267" t="n"/>
    </row>
    <row r="285">
      <c r="D285" s="267" t="n"/>
      <c r="E285" s="267" t="n"/>
      <c r="F285" s="267" t="n"/>
      <c r="G285" s="267" t="n"/>
      <c r="H285" s="267" t="n"/>
      <c r="I285" s="267" t="n"/>
      <c r="J285" s="267" t="n"/>
      <c r="K285" s="267" t="n"/>
      <c r="L285" s="267" t="n"/>
      <c r="M285" s="267" t="n"/>
      <c r="N285" s="267" t="n"/>
      <c r="O285" s="267" t="n"/>
    </row>
    <row r="286">
      <c r="D286" s="267" t="n"/>
      <c r="E286" s="267" t="n"/>
      <c r="F286" s="267" t="n"/>
      <c r="G286" s="267" t="n"/>
      <c r="H286" s="267" t="n"/>
      <c r="I286" s="267" t="n"/>
      <c r="J286" s="267" t="n"/>
      <c r="K286" s="267" t="n"/>
      <c r="L286" s="267" t="n"/>
      <c r="M286" s="267" t="n"/>
      <c r="N286" s="267" t="n"/>
      <c r="O286" s="267" t="n"/>
    </row>
    <row r="287">
      <c r="D287" s="267" t="n"/>
      <c r="E287" s="267" t="n"/>
      <c r="F287" s="267" t="n"/>
      <c r="G287" s="267" t="n"/>
      <c r="H287" s="267" t="n"/>
      <c r="I287" s="267" t="n"/>
      <c r="J287" s="267" t="n"/>
      <c r="K287" s="267" t="n"/>
      <c r="L287" s="267" t="n"/>
      <c r="M287" s="267" t="n"/>
      <c r="N287" s="267" t="n"/>
      <c r="O287" s="267" t="n"/>
    </row>
    <row r="288">
      <c r="D288" s="267" t="n"/>
      <c r="E288" s="267" t="n"/>
      <c r="F288" s="267" t="n"/>
      <c r="G288" s="267" t="n"/>
      <c r="H288" s="267" t="n"/>
      <c r="I288" s="267" t="n"/>
      <c r="J288" s="267" t="n"/>
      <c r="K288" s="267" t="n"/>
      <c r="L288" s="267" t="n"/>
      <c r="M288" s="267" t="n"/>
      <c r="N288" s="267" t="n"/>
      <c r="O288" s="267" t="n"/>
    </row>
    <row r="289">
      <c r="D289" s="267" t="n"/>
      <c r="E289" s="267" t="n"/>
      <c r="F289" s="267" t="n"/>
      <c r="G289" s="267" t="n"/>
      <c r="H289" s="267" t="n"/>
      <c r="I289" s="267" t="n"/>
      <c r="J289" s="267" t="n"/>
      <c r="K289" s="267" t="n"/>
      <c r="L289" s="267" t="n"/>
      <c r="M289" s="267" t="n"/>
      <c r="N289" s="267" t="n"/>
      <c r="O289" s="267" t="n"/>
    </row>
    <row r="290">
      <c r="D290" s="267" t="n"/>
      <c r="E290" s="267" t="n"/>
      <c r="F290" s="267" t="n"/>
      <c r="G290" s="267" t="n"/>
      <c r="H290" s="267" t="n"/>
      <c r="I290" s="267" t="n"/>
      <c r="J290" s="267" t="n"/>
      <c r="K290" s="267" t="n"/>
      <c r="L290" s="267" t="n"/>
      <c r="M290" s="267" t="n"/>
      <c r="N290" s="267" t="n"/>
      <c r="O290" s="267" t="n"/>
    </row>
    <row r="291">
      <c r="D291" s="267" t="n"/>
      <c r="E291" s="267" t="n"/>
      <c r="F291" s="267" t="n"/>
      <c r="G291" s="267" t="n"/>
      <c r="H291" s="267" t="n"/>
      <c r="I291" s="267" t="n"/>
      <c r="J291" s="267" t="n"/>
      <c r="K291" s="267" t="n"/>
      <c r="L291" s="267" t="n"/>
      <c r="M291" s="267" t="n"/>
      <c r="N291" s="267" t="n"/>
      <c r="O291" s="267" t="n"/>
    </row>
    <row r="292">
      <c r="D292" s="267" t="n"/>
      <c r="E292" s="267" t="n"/>
      <c r="F292" s="267" t="n"/>
      <c r="G292" s="267" t="n"/>
      <c r="H292" s="267" t="n"/>
      <c r="I292" s="267" t="n"/>
      <c r="J292" s="267" t="n"/>
      <c r="K292" s="267" t="n"/>
      <c r="L292" s="267" t="n"/>
      <c r="M292" s="267" t="n"/>
      <c r="N292" s="267" t="n"/>
      <c r="O292" s="267" t="n"/>
    </row>
    <row r="293">
      <c r="D293" s="267" t="n"/>
      <c r="E293" s="267" t="n"/>
      <c r="F293" s="267" t="n"/>
      <c r="G293" s="267" t="n"/>
      <c r="H293" s="267" t="n"/>
      <c r="I293" s="267" t="n"/>
      <c r="J293" s="267" t="n"/>
      <c r="K293" s="267" t="n"/>
      <c r="L293" s="267" t="n"/>
      <c r="M293" s="267" t="n"/>
      <c r="N293" s="267" t="n"/>
      <c r="O293" s="267" t="n"/>
    </row>
    <row r="294">
      <c r="D294" s="267" t="n"/>
      <c r="E294" s="267" t="n"/>
      <c r="F294" s="267" t="n"/>
      <c r="G294" s="267" t="n"/>
      <c r="H294" s="267" t="n"/>
      <c r="I294" s="267" t="n"/>
      <c r="J294" s="267" t="n"/>
      <c r="K294" s="267" t="n"/>
      <c r="L294" s="267" t="n"/>
      <c r="M294" s="267" t="n"/>
      <c r="N294" s="267" t="n"/>
      <c r="O294" s="267" t="n"/>
    </row>
    <row r="295">
      <c r="D295" s="267" t="n"/>
      <c r="E295" s="267" t="n"/>
      <c r="F295" s="267" t="n"/>
      <c r="G295" s="267" t="n"/>
      <c r="H295" s="267" t="n"/>
      <c r="I295" s="267" t="n"/>
      <c r="J295" s="267" t="n"/>
      <c r="K295" s="267" t="n"/>
      <c r="L295" s="267" t="n"/>
      <c r="M295" s="267" t="n"/>
      <c r="N295" s="267" t="n"/>
      <c r="O295" s="267" t="n"/>
    </row>
    <row r="296">
      <c r="D296" s="267" t="n"/>
      <c r="E296" s="267" t="n"/>
      <c r="F296" s="267" t="n"/>
      <c r="G296" s="267" t="n"/>
      <c r="H296" s="267" t="n"/>
      <c r="I296" s="267" t="n"/>
      <c r="J296" s="267" t="n"/>
      <c r="K296" s="267" t="n"/>
      <c r="L296" s="267" t="n"/>
      <c r="M296" s="267" t="n"/>
      <c r="N296" s="267" t="n"/>
      <c r="O296" s="267" t="n"/>
    </row>
    <row r="297">
      <c r="D297" s="267" t="n"/>
      <c r="E297" s="267" t="n"/>
      <c r="F297" s="267" t="n"/>
      <c r="G297" s="267" t="n"/>
      <c r="H297" s="267" t="n"/>
      <c r="I297" s="267" t="n"/>
      <c r="J297" s="267" t="n"/>
      <c r="K297" s="267" t="n"/>
      <c r="L297" s="267" t="n"/>
      <c r="M297" s="267" t="n"/>
      <c r="N297" s="267" t="n"/>
      <c r="O297" s="267" t="n"/>
    </row>
    <row r="298">
      <c r="D298" s="267" t="n"/>
      <c r="E298" s="267" t="n"/>
      <c r="F298" s="267" t="n"/>
      <c r="G298" s="267" t="n"/>
      <c r="H298" s="267" t="n"/>
      <c r="I298" s="267" t="n"/>
      <c r="J298" s="267" t="n"/>
      <c r="K298" s="267" t="n"/>
      <c r="L298" s="267" t="n"/>
      <c r="M298" s="267" t="n"/>
      <c r="N298" s="267" t="n"/>
      <c r="O298" s="267" t="n"/>
    </row>
    <row r="299">
      <c r="D299" s="267" t="n"/>
      <c r="E299" s="267" t="n"/>
      <c r="F299" s="267" t="n"/>
      <c r="G299" s="267" t="n"/>
      <c r="H299" s="267" t="n"/>
      <c r="I299" s="267" t="n"/>
      <c r="J299" s="267" t="n"/>
      <c r="K299" s="267" t="n"/>
      <c r="L299" s="267" t="n"/>
      <c r="M299" s="267" t="n"/>
      <c r="N299" s="267" t="n"/>
      <c r="O299" s="267" t="n"/>
    </row>
    <row r="300">
      <c r="D300" s="267" t="n"/>
      <c r="E300" s="267" t="n"/>
      <c r="F300" s="267" t="n"/>
      <c r="G300" s="267" t="n"/>
      <c r="H300" s="267" t="n"/>
      <c r="I300" s="267" t="n"/>
      <c r="J300" s="267" t="n"/>
      <c r="K300" s="267" t="n"/>
      <c r="L300" s="267" t="n"/>
      <c r="M300" s="267" t="n"/>
      <c r="N300" s="267" t="n"/>
      <c r="O300" s="267" t="n"/>
    </row>
    <row r="301">
      <c r="D301" s="267" t="n"/>
      <c r="E301" s="267" t="n"/>
      <c r="F301" s="267" t="n"/>
      <c r="G301" s="267" t="n"/>
      <c r="H301" s="267" t="n"/>
      <c r="I301" s="267" t="n"/>
      <c r="J301" s="267" t="n"/>
      <c r="K301" s="267" t="n"/>
      <c r="L301" s="267" t="n"/>
      <c r="M301" s="267" t="n"/>
      <c r="N301" s="267" t="n"/>
      <c r="O301" s="267" t="n"/>
    </row>
    <row r="302">
      <c r="D302" s="267" t="n"/>
      <c r="E302" s="267" t="n"/>
      <c r="F302" s="267" t="n"/>
      <c r="G302" s="267" t="n"/>
      <c r="H302" s="267" t="n"/>
      <c r="I302" s="267" t="n"/>
      <c r="J302" s="267" t="n"/>
      <c r="K302" s="267" t="n"/>
      <c r="L302" s="267" t="n"/>
      <c r="M302" s="267" t="n"/>
      <c r="N302" s="267" t="n"/>
      <c r="O302" s="267" t="n"/>
    </row>
    <row r="303">
      <c r="D303" s="267" t="n"/>
      <c r="E303" s="267" t="n"/>
      <c r="F303" s="267" t="n"/>
      <c r="G303" s="267" t="n"/>
      <c r="H303" s="267" t="n"/>
      <c r="I303" s="267" t="n"/>
      <c r="J303" s="267" t="n"/>
      <c r="K303" s="267" t="n"/>
      <c r="L303" s="267" t="n"/>
      <c r="M303" s="267" t="n"/>
      <c r="N303" s="267" t="n"/>
      <c r="O303" s="267" t="n"/>
    </row>
    <row r="304">
      <c r="D304" s="267" t="n"/>
      <c r="E304" s="267" t="n"/>
      <c r="F304" s="267" t="n"/>
      <c r="G304" s="267" t="n"/>
      <c r="H304" s="267" t="n"/>
      <c r="I304" s="267" t="n"/>
      <c r="J304" s="267" t="n"/>
      <c r="K304" s="267" t="n"/>
      <c r="L304" s="267" t="n"/>
      <c r="M304" s="267" t="n"/>
      <c r="N304" s="267" t="n"/>
      <c r="O304" s="267" t="n"/>
    </row>
    <row r="305">
      <c r="D305" s="267" t="n"/>
      <c r="E305" s="267" t="n"/>
      <c r="F305" s="267" t="n"/>
      <c r="G305" s="267" t="n"/>
      <c r="H305" s="267" t="n"/>
      <c r="I305" s="267" t="n"/>
      <c r="J305" s="267" t="n"/>
      <c r="K305" s="267" t="n"/>
      <c r="L305" s="267" t="n"/>
      <c r="M305" s="267" t="n"/>
      <c r="N305" s="267" t="n"/>
      <c r="O305" s="267" t="n"/>
    </row>
    <row r="306">
      <c r="D306" s="267" t="n"/>
      <c r="E306" s="267" t="n"/>
      <c r="F306" s="267" t="n"/>
      <c r="G306" s="267" t="n"/>
      <c r="H306" s="267" t="n"/>
      <c r="I306" s="267" t="n"/>
      <c r="J306" s="267" t="n"/>
      <c r="K306" s="267" t="n"/>
      <c r="L306" s="267" t="n"/>
      <c r="M306" s="267" t="n"/>
      <c r="N306" s="267" t="n"/>
      <c r="O306" s="267" t="n"/>
    </row>
    <row r="307">
      <c r="D307" s="267" t="n"/>
      <c r="E307" s="267" t="n"/>
      <c r="F307" s="267" t="n"/>
      <c r="G307" s="267" t="n"/>
      <c r="H307" s="267" t="n"/>
      <c r="I307" s="267" t="n"/>
      <c r="J307" s="267" t="n"/>
      <c r="K307" s="267" t="n"/>
      <c r="L307" s="267" t="n"/>
      <c r="M307" s="267" t="n"/>
      <c r="N307" s="267" t="n"/>
      <c r="O307" s="267" t="n"/>
    </row>
    <row r="308">
      <c r="D308" s="267" t="n"/>
      <c r="E308" s="267" t="n"/>
      <c r="F308" s="267" t="n"/>
      <c r="G308" s="267" t="n"/>
      <c r="H308" s="267" t="n"/>
      <c r="I308" s="267" t="n"/>
      <c r="J308" s="267" t="n"/>
      <c r="K308" s="267" t="n"/>
      <c r="L308" s="267" t="n"/>
      <c r="M308" s="267" t="n"/>
      <c r="N308" s="267" t="n"/>
      <c r="O308" s="267" t="n"/>
    </row>
    <row r="309">
      <c r="D309" s="267" t="n"/>
      <c r="E309" s="267" t="n"/>
      <c r="F309" s="267" t="n"/>
      <c r="G309" s="267" t="n"/>
      <c r="H309" s="267" t="n"/>
      <c r="I309" s="267" t="n"/>
      <c r="J309" s="267" t="n"/>
      <c r="K309" s="267" t="n"/>
      <c r="L309" s="267" t="n"/>
      <c r="M309" s="267" t="n"/>
      <c r="N309" s="267" t="n"/>
      <c r="O309" s="267" t="n"/>
    </row>
    <row r="310">
      <c r="D310" s="267" t="n"/>
      <c r="E310" s="267" t="n"/>
      <c r="F310" s="267" t="n"/>
      <c r="G310" s="267" t="n"/>
      <c r="H310" s="267" t="n"/>
      <c r="I310" s="267" t="n"/>
      <c r="J310" s="267" t="n"/>
      <c r="K310" s="267" t="n"/>
      <c r="L310" s="267" t="n"/>
      <c r="M310" s="267" t="n"/>
      <c r="N310" s="267" t="n"/>
      <c r="O310" s="267" t="n"/>
    </row>
    <row r="311">
      <c r="D311" s="267" t="n"/>
      <c r="E311" s="267" t="n"/>
      <c r="F311" s="267" t="n"/>
      <c r="G311" s="267" t="n"/>
      <c r="H311" s="267" t="n"/>
      <c r="I311" s="267" t="n"/>
      <c r="J311" s="267" t="n"/>
      <c r="K311" s="267" t="n"/>
      <c r="L311" s="267" t="n"/>
      <c r="M311" s="267" t="n"/>
      <c r="N311" s="267" t="n"/>
      <c r="O311" s="267" t="n"/>
    </row>
    <row r="312">
      <c r="D312" s="267" t="n"/>
      <c r="E312" s="267" t="n"/>
      <c r="F312" s="267" t="n"/>
      <c r="G312" s="267" t="n"/>
      <c r="H312" s="267" t="n"/>
      <c r="I312" s="267" t="n"/>
      <c r="J312" s="267" t="n"/>
      <c r="K312" s="267" t="n"/>
      <c r="L312" s="267" t="n"/>
      <c r="M312" s="267" t="n"/>
      <c r="N312" s="267" t="n"/>
      <c r="O312" s="267" t="n"/>
    </row>
    <row r="313">
      <c r="D313" s="267" t="n"/>
      <c r="E313" s="267" t="n"/>
      <c r="F313" s="267" t="n"/>
      <c r="G313" s="267" t="n"/>
      <c r="H313" s="267" t="n"/>
      <c r="I313" s="267" t="n"/>
      <c r="J313" s="267" t="n"/>
      <c r="K313" s="267" t="n"/>
      <c r="L313" s="267" t="n"/>
      <c r="M313" s="267" t="n"/>
      <c r="N313" s="267" t="n"/>
      <c r="O313" s="267" t="n"/>
    </row>
    <row r="314">
      <c r="D314" s="267" t="n"/>
      <c r="E314" s="267" t="n"/>
      <c r="F314" s="267" t="n"/>
      <c r="G314" s="267" t="n"/>
      <c r="H314" s="267" t="n"/>
      <c r="I314" s="267" t="n"/>
      <c r="J314" s="267" t="n"/>
      <c r="K314" s="267" t="n"/>
      <c r="L314" s="267" t="n"/>
      <c r="M314" s="267" t="n"/>
      <c r="N314" s="267" t="n"/>
      <c r="O314" s="267" t="n"/>
    </row>
    <row r="315">
      <c r="D315" s="267" t="n"/>
      <c r="E315" s="267" t="n"/>
      <c r="F315" s="267" t="n"/>
      <c r="G315" s="267" t="n"/>
      <c r="H315" s="267" t="n"/>
      <c r="I315" s="267" t="n"/>
      <c r="J315" s="267" t="n"/>
      <c r="K315" s="267" t="n"/>
      <c r="L315" s="267" t="n"/>
      <c r="M315" s="267" t="n"/>
      <c r="N315" s="267" t="n"/>
      <c r="O315" s="267" t="n"/>
    </row>
    <row r="316">
      <c r="D316" s="267" t="n"/>
      <c r="E316" s="267" t="n"/>
      <c r="F316" s="267" t="n"/>
      <c r="G316" s="267" t="n"/>
      <c r="H316" s="267" t="n"/>
      <c r="I316" s="267" t="n"/>
      <c r="J316" s="267" t="n"/>
      <c r="K316" s="267" t="n"/>
      <c r="L316" s="267" t="n"/>
      <c r="M316" s="267" t="n"/>
      <c r="N316" s="267" t="n"/>
      <c r="O316" s="267" t="n"/>
    </row>
    <row r="317">
      <c r="D317" s="267" t="n"/>
      <c r="E317" s="267" t="n"/>
      <c r="F317" s="267" t="n"/>
      <c r="G317" s="267" t="n"/>
      <c r="H317" s="267" t="n"/>
      <c r="I317" s="267" t="n"/>
      <c r="J317" s="267" t="n"/>
      <c r="K317" s="267" t="n"/>
      <c r="L317" s="267" t="n"/>
      <c r="M317" s="267" t="n"/>
      <c r="N317" s="267" t="n"/>
      <c r="O317" s="267" t="n"/>
    </row>
    <row r="318">
      <c r="D318" s="267" t="n"/>
      <c r="E318" s="267" t="n"/>
      <c r="F318" s="267" t="n"/>
      <c r="G318" s="267" t="n"/>
      <c r="H318" s="267" t="n"/>
      <c r="I318" s="267" t="n"/>
      <c r="J318" s="267" t="n"/>
      <c r="K318" s="267" t="n"/>
      <c r="L318" s="267" t="n"/>
      <c r="M318" s="267" t="n"/>
      <c r="N318" s="267" t="n"/>
      <c r="O318" s="267" t="n"/>
    </row>
    <row r="319">
      <c r="D319" s="267" t="n"/>
      <c r="E319" s="267" t="n"/>
      <c r="F319" s="267" t="n"/>
      <c r="G319" s="267" t="n"/>
      <c r="H319" s="267" t="n"/>
      <c r="I319" s="267" t="n"/>
      <c r="J319" s="267" t="n"/>
      <c r="K319" s="267" t="n"/>
      <c r="L319" s="267" t="n"/>
      <c r="M319" s="267" t="n"/>
      <c r="N319" s="267" t="n"/>
      <c r="O319" s="267" t="n"/>
    </row>
    <row r="320">
      <c r="D320" s="267" t="n"/>
      <c r="E320" s="267" t="n"/>
      <c r="F320" s="267" t="n"/>
      <c r="G320" s="267" t="n"/>
      <c r="H320" s="267" t="n"/>
      <c r="I320" s="267" t="n"/>
      <c r="J320" s="267" t="n"/>
      <c r="K320" s="267" t="n"/>
      <c r="L320" s="267" t="n"/>
      <c r="M320" s="267" t="n"/>
      <c r="N320" s="267" t="n"/>
      <c r="O320" s="267" t="n"/>
    </row>
    <row r="321">
      <c r="D321" s="267" t="n"/>
      <c r="E321" s="267" t="n"/>
      <c r="F321" s="267" t="n"/>
      <c r="G321" s="267" t="n"/>
      <c r="H321" s="267" t="n"/>
      <c r="I321" s="267" t="n"/>
      <c r="J321" s="267" t="n"/>
      <c r="K321" s="267" t="n"/>
      <c r="L321" s="267" t="n"/>
      <c r="M321" s="267" t="n"/>
      <c r="N321" s="267" t="n"/>
      <c r="O321" s="267" t="n"/>
    </row>
    <row r="322">
      <c r="D322" s="267" t="n"/>
      <c r="E322" s="267" t="n"/>
      <c r="F322" s="267" t="n"/>
      <c r="G322" s="267" t="n"/>
      <c r="H322" s="267" t="n"/>
      <c r="I322" s="267" t="n"/>
      <c r="J322" s="267" t="n"/>
      <c r="K322" s="267" t="n"/>
      <c r="L322" s="267" t="n"/>
      <c r="M322" s="267" t="n"/>
      <c r="N322" s="267" t="n"/>
      <c r="O322" s="267" t="n"/>
    </row>
    <row r="323">
      <c r="D323" s="267" t="n"/>
      <c r="E323" s="267" t="n"/>
      <c r="F323" s="267" t="n"/>
      <c r="G323" s="267" t="n"/>
      <c r="H323" s="267" t="n"/>
      <c r="I323" s="267" t="n"/>
      <c r="J323" s="267" t="n"/>
      <c r="K323" s="267" t="n"/>
      <c r="L323" s="267" t="n"/>
      <c r="M323" s="267" t="n"/>
      <c r="N323" s="267" t="n"/>
      <c r="O323" s="267" t="n"/>
    </row>
    <row r="324">
      <c r="D324" s="267" t="n"/>
      <c r="E324" s="267" t="n"/>
      <c r="F324" s="267" t="n"/>
      <c r="G324" s="267" t="n"/>
      <c r="H324" s="267" t="n"/>
      <c r="I324" s="267" t="n"/>
      <c r="J324" s="267" t="n"/>
      <c r="K324" s="267" t="n"/>
      <c r="L324" s="267" t="n"/>
      <c r="M324" s="267" t="n"/>
      <c r="N324" s="267" t="n"/>
      <c r="O324" s="267" t="n"/>
    </row>
    <row r="325">
      <c r="D325" s="267" t="n"/>
      <c r="E325" s="267" t="n"/>
      <c r="F325" s="267" t="n"/>
      <c r="G325" s="267" t="n"/>
      <c r="H325" s="267" t="n"/>
      <c r="I325" s="267" t="n"/>
      <c r="J325" s="267" t="n"/>
      <c r="K325" s="267" t="n"/>
      <c r="L325" s="267" t="n"/>
      <c r="M325" s="267" t="n"/>
      <c r="N325" s="267" t="n"/>
      <c r="O325" s="267" t="n"/>
    </row>
    <row r="326">
      <c r="D326" s="267" t="n"/>
      <c r="E326" s="267" t="n"/>
      <c r="F326" s="267" t="n"/>
      <c r="G326" s="267" t="n"/>
      <c r="H326" s="267" t="n"/>
      <c r="I326" s="267" t="n"/>
      <c r="J326" s="267" t="n"/>
      <c r="K326" s="267" t="n"/>
      <c r="L326" s="267" t="n"/>
      <c r="M326" s="267" t="n"/>
      <c r="N326" s="267" t="n"/>
      <c r="O326" s="267" t="n"/>
    </row>
    <row r="327">
      <c r="D327" s="267" t="n"/>
      <c r="E327" s="267" t="n"/>
      <c r="F327" s="267" t="n"/>
      <c r="G327" s="267" t="n"/>
      <c r="H327" s="267" t="n"/>
      <c r="I327" s="267" t="n"/>
      <c r="J327" s="267" t="n"/>
      <c r="K327" s="267" t="n"/>
      <c r="L327" s="267" t="n"/>
      <c r="M327" s="267" t="n"/>
      <c r="N327" s="267" t="n"/>
      <c r="O327" s="267" t="n"/>
    </row>
    <row r="328">
      <c r="D328" s="267" t="n"/>
      <c r="E328" s="267" t="n"/>
      <c r="F328" s="267" t="n"/>
      <c r="G328" s="267" t="n"/>
      <c r="H328" s="267" t="n"/>
      <c r="I328" s="267" t="n"/>
      <c r="J328" s="267" t="n"/>
      <c r="K328" s="267" t="n"/>
      <c r="L328" s="267" t="n"/>
      <c r="M328" s="267" t="n"/>
      <c r="N328" s="267" t="n"/>
      <c r="O328" s="267" t="n"/>
    </row>
    <row r="329">
      <c r="D329" s="267" t="n"/>
      <c r="E329" s="267" t="n"/>
      <c r="F329" s="267" t="n"/>
      <c r="G329" s="267" t="n"/>
      <c r="H329" s="267" t="n"/>
      <c r="I329" s="267" t="n"/>
      <c r="J329" s="267" t="n"/>
      <c r="K329" s="267" t="n"/>
      <c r="L329" s="267" t="n"/>
      <c r="M329" s="267" t="n"/>
      <c r="N329" s="267" t="n"/>
      <c r="O329" s="267" t="n"/>
    </row>
    <row r="330">
      <c r="D330" s="267" t="n"/>
      <c r="E330" s="267" t="n"/>
      <c r="F330" s="267" t="n"/>
      <c r="G330" s="267" t="n"/>
      <c r="H330" s="267" t="n"/>
      <c r="I330" s="267" t="n"/>
      <c r="J330" s="267" t="n"/>
      <c r="K330" s="267" t="n"/>
      <c r="L330" s="267" t="n"/>
      <c r="M330" s="267" t="n"/>
      <c r="N330" s="267" t="n"/>
      <c r="O330" s="267" t="n"/>
    </row>
    <row r="331">
      <c r="D331" s="267" t="n"/>
      <c r="E331" s="267" t="n"/>
      <c r="F331" s="267" t="n"/>
      <c r="G331" s="267" t="n"/>
      <c r="H331" s="267" t="n"/>
      <c r="I331" s="267" t="n"/>
      <c r="J331" s="267" t="n"/>
      <c r="K331" s="267" t="n"/>
      <c r="L331" s="267" t="n"/>
      <c r="M331" s="267" t="n"/>
      <c r="N331" s="267" t="n"/>
      <c r="O331" s="267" t="n"/>
    </row>
    <row r="332">
      <c r="D332" s="267" t="n"/>
      <c r="E332" s="267" t="n"/>
      <c r="F332" s="267" t="n"/>
      <c r="G332" s="267" t="n"/>
      <c r="H332" s="267" t="n"/>
      <c r="I332" s="267" t="n"/>
      <c r="J332" s="267" t="n"/>
      <c r="K332" s="267" t="n"/>
      <c r="L332" s="267" t="n"/>
      <c r="M332" s="267" t="n"/>
      <c r="N332" s="267" t="n"/>
      <c r="O332" s="267" t="n"/>
    </row>
    <row r="333">
      <c r="D333" s="267" t="n"/>
      <c r="E333" s="267" t="n"/>
      <c r="F333" s="267" t="n"/>
      <c r="G333" s="267" t="n"/>
      <c r="H333" s="267" t="n"/>
      <c r="I333" s="267" t="n"/>
      <c r="J333" s="267" t="n"/>
      <c r="K333" s="267" t="n"/>
      <c r="L333" s="267" t="n"/>
      <c r="M333" s="267" t="n"/>
      <c r="N333" s="267" t="n"/>
      <c r="O333" s="267" t="n"/>
    </row>
    <row r="334">
      <c r="D334" s="267" t="n"/>
      <c r="E334" s="267" t="n"/>
      <c r="F334" s="267" t="n"/>
      <c r="G334" s="267" t="n"/>
      <c r="H334" s="267" t="n"/>
      <c r="I334" s="267" t="n"/>
      <c r="J334" s="267" t="n"/>
      <c r="K334" s="267" t="n"/>
      <c r="L334" s="267" t="n"/>
      <c r="M334" s="267" t="n"/>
      <c r="N334" s="267" t="n"/>
      <c r="O334" s="267" t="n"/>
    </row>
    <row r="335">
      <c r="D335" s="267" t="n"/>
      <c r="E335" s="267" t="n"/>
      <c r="F335" s="267" t="n"/>
      <c r="G335" s="267" t="n"/>
      <c r="H335" s="267" t="n"/>
      <c r="I335" s="267" t="n"/>
      <c r="J335" s="267" t="n"/>
      <c r="K335" s="267" t="n"/>
      <c r="L335" s="267" t="n"/>
      <c r="M335" s="267" t="n"/>
      <c r="N335" s="267" t="n"/>
      <c r="O335" s="267" t="n"/>
    </row>
    <row r="336">
      <c r="D336" s="267" t="n"/>
      <c r="E336" s="267" t="n"/>
      <c r="F336" s="267" t="n"/>
      <c r="G336" s="267" t="n"/>
      <c r="H336" s="267" t="n"/>
      <c r="I336" s="267" t="n"/>
      <c r="J336" s="267" t="n"/>
      <c r="K336" s="267" t="n"/>
      <c r="L336" s="267" t="n"/>
      <c r="M336" s="267" t="n"/>
      <c r="N336" s="267" t="n"/>
      <c r="O336" s="267" t="n"/>
    </row>
    <row r="337">
      <c r="D337" s="267" t="n"/>
      <c r="E337" s="267" t="n"/>
      <c r="F337" s="267" t="n"/>
      <c r="G337" s="267" t="n"/>
      <c r="H337" s="267" t="n"/>
      <c r="I337" s="267" t="n"/>
      <c r="J337" s="267" t="n"/>
      <c r="K337" s="267" t="n"/>
      <c r="L337" s="267" t="n"/>
      <c r="M337" s="267" t="n"/>
      <c r="N337" s="267" t="n"/>
      <c r="O337" s="267" t="n"/>
    </row>
    <row r="338">
      <c r="D338" s="267" t="n"/>
      <c r="E338" s="267" t="n"/>
      <c r="F338" s="267" t="n"/>
      <c r="G338" s="267" t="n"/>
      <c r="H338" s="267" t="n"/>
      <c r="I338" s="267" t="n"/>
      <c r="J338" s="267" t="n"/>
      <c r="K338" s="267" t="n"/>
      <c r="L338" s="267" t="n"/>
      <c r="M338" s="267" t="n"/>
      <c r="N338" s="267" t="n"/>
      <c r="O338" s="267" t="n"/>
    </row>
    <row r="339">
      <c r="D339" s="267" t="n"/>
      <c r="E339" s="267" t="n"/>
      <c r="F339" s="267" t="n"/>
      <c r="G339" s="267" t="n"/>
      <c r="H339" s="267" t="n"/>
      <c r="I339" s="267" t="n"/>
      <c r="J339" s="267" t="n"/>
      <c r="K339" s="267" t="n"/>
      <c r="L339" s="267" t="n"/>
      <c r="M339" s="267" t="n"/>
      <c r="N339" s="267" t="n"/>
      <c r="O339" s="267" t="n"/>
    </row>
    <row r="340">
      <c r="D340" s="267" t="n"/>
      <c r="E340" s="267" t="n"/>
      <c r="F340" s="267" t="n"/>
      <c r="G340" s="267" t="n"/>
      <c r="H340" s="267" t="n"/>
      <c r="I340" s="267" t="n"/>
      <c r="J340" s="267" t="n"/>
      <c r="K340" s="267" t="n"/>
      <c r="L340" s="267" t="n"/>
      <c r="M340" s="267" t="n"/>
      <c r="N340" s="267" t="n"/>
      <c r="O340" s="267" t="n"/>
    </row>
    <row r="341">
      <c r="D341" s="267" t="n"/>
      <c r="E341" s="267" t="n"/>
      <c r="F341" s="267" t="n"/>
      <c r="G341" s="267" t="n"/>
      <c r="H341" s="267" t="n"/>
      <c r="I341" s="267" t="n"/>
      <c r="J341" s="267" t="n"/>
      <c r="K341" s="267" t="n"/>
      <c r="L341" s="267" t="n"/>
      <c r="M341" s="267" t="n"/>
      <c r="N341" s="267" t="n"/>
      <c r="O341" s="267" t="n"/>
    </row>
    <row r="342">
      <c r="D342" s="267" t="n"/>
      <c r="E342" s="267" t="n"/>
      <c r="F342" s="267" t="n"/>
      <c r="G342" s="267" t="n"/>
      <c r="H342" s="267" t="n"/>
      <c r="I342" s="267" t="n"/>
      <c r="J342" s="267" t="n"/>
      <c r="K342" s="267" t="n"/>
      <c r="L342" s="267" t="n"/>
      <c r="M342" s="267" t="n"/>
      <c r="N342" s="267" t="n"/>
      <c r="O342" s="267" t="n"/>
    </row>
    <row r="343">
      <c r="D343" s="267" t="n"/>
      <c r="E343" s="267" t="n"/>
      <c r="F343" s="267" t="n"/>
      <c r="G343" s="267" t="n"/>
      <c r="H343" s="267" t="n"/>
      <c r="I343" s="267" t="n"/>
      <c r="J343" s="267" t="n"/>
      <c r="K343" s="267" t="n"/>
      <c r="L343" s="267" t="n"/>
      <c r="M343" s="267" t="n"/>
      <c r="N343" s="267" t="n"/>
      <c r="O343" s="267" t="n"/>
    </row>
    <row r="344">
      <c r="D344" s="267" t="n"/>
      <c r="E344" s="267" t="n"/>
      <c r="F344" s="267" t="n"/>
      <c r="G344" s="267" t="n"/>
      <c r="H344" s="267" t="n"/>
      <c r="I344" s="267" t="n"/>
      <c r="J344" s="267" t="n"/>
      <c r="K344" s="267" t="n"/>
      <c r="L344" s="267" t="n"/>
      <c r="M344" s="267" t="n"/>
      <c r="N344" s="267" t="n"/>
      <c r="O344" s="267" t="n"/>
    </row>
    <row r="345">
      <c r="D345" s="267" t="n"/>
      <c r="E345" s="267" t="n"/>
      <c r="F345" s="267" t="n"/>
      <c r="G345" s="267" t="n"/>
      <c r="H345" s="267" t="n"/>
      <c r="I345" s="267" t="n"/>
      <c r="J345" s="267" t="n"/>
      <c r="K345" s="267" t="n"/>
      <c r="L345" s="267" t="n"/>
      <c r="M345" s="267" t="n"/>
      <c r="N345" s="267" t="n"/>
      <c r="O345" s="267" t="n"/>
    </row>
    <row r="346">
      <c r="D346" s="267" t="n"/>
      <c r="E346" s="267" t="n"/>
      <c r="F346" s="267" t="n"/>
      <c r="G346" s="267" t="n"/>
      <c r="H346" s="267" t="n"/>
      <c r="I346" s="267" t="n"/>
      <c r="J346" s="267" t="n"/>
      <c r="K346" s="267" t="n"/>
      <c r="L346" s="267" t="n"/>
      <c r="M346" s="267" t="n"/>
      <c r="N346" s="267" t="n"/>
      <c r="O346" s="267" t="n"/>
    </row>
    <row r="347">
      <c r="D347" s="267" t="n"/>
      <c r="E347" s="267" t="n"/>
      <c r="F347" s="267" t="n"/>
      <c r="G347" s="267" t="n"/>
      <c r="H347" s="267" t="n"/>
      <c r="I347" s="267" t="n"/>
      <c r="J347" s="267" t="n"/>
      <c r="K347" s="267" t="n"/>
      <c r="L347" s="267" t="n"/>
      <c r="M347" s="267" t="n"/>
      <c r="N347" s="267" t="n"/>
      <c r="O347" s="267" t="n"/>
    </row>
    <row r="348">
      <c r="D348" s="267" t="n"/>
      <c r="E348" s="267" t="n"/>
      <c r="F348" s="267" t="n"/>
      <c r="G348" s="267" t="n"/>
      <c r="H348" s="267" t="n"/>
      <c r="I348" s="267" t="n"/>
      <c r="J348" s="267" t="n"/>
      <c r="K348" s="267" t="n"/>
      <c r="L348" s="267" t="n"/>
      <c r="M348" s="267" t="n"/>
      <c r="N348" s="267" t="n"/>
      <c r="O348" s="267" t="n"/>
    </row>
    <row r="349">
      <c r="D349" s="267" t="n"/>
      <c r="E349" s="267" t="n"/>
      <c r="F349" s="267" t="n"/>
      <c r="G349" s="267" t="n"/>
      <c r="H349" s="267" t="n"/>
      <c r="I349" s="267" t="n"/>
      <c r="J349" s="267" t="n"/>
      <c r="K349" s="267" t="n"/>
      <c r="L349" s="267" t="n"/>
      <c r="M349" s="267" t="n"/>
      <c r="N349" s="267" t="n"/>
      <c r="O349" s="267" t="n"/>
    </row>
    <row r="350">
      <c r="D350" s="267" t="n"/>
      <c r="E350" s="267" t="n"/>
      <c r="F350" s="267" t="n"/>
      <c r="G350" s="267" t="n"/>
      <c r="H350" s="267" t="n"/>
      <c r="I350" s="267" t="n"/>
      <c r="J350" s="267" t="n"/>
      <c r="K350" s="267" t="n"/>
      <c r="L350" s="267" t="n"/>
      <c r="M350" s="267" t="n"/>
      <c r="N350" s="267" t="n"/>
      <c r="O350" s="267" t="n"/>
    </row>
    <row r="351">
      <c r="D351" s="267" t="n"/>
      <c r="E351" s="267" t="n"/>
      <c r="F351" s="267" t="n"/>
      <c r="G351" s="267" t="n"/>
      <c r="H351" s="267" t="n"/>
      <c r="I351" s="267" t="n"/>
      <c r="J351" s="267" t="n"/>
      <c r="K351" s="267" t="n"/>
      <c r="L351" s="267" t="n"/>
      <c r="M351" s="267" t="n"/>
      <c r="N351" s="267" t="n"/>
      <c r="O351" s="267" t="n"/>
    </row>
    <row r="352">
      <c r="D352" s="267" t="n"/>
      <c r="E352" s="267" t="n"/>
      <c r="F352" s="267" t="n"/>
      <c r="G352" s="267" t="n"/>
      <c r="H352" s="267" t="n"/>
      <c r="I352" s="267" t="n"/>
      <c r="J352" s="267" t="n"/>
      <c r="K352" s="267" t="n"/>
      <c r="L352" s="267" t="n"/>
      <c r="M352" s="267" t="n"/>
      <c r="N352" s="267" t="n"/>
      <c r="O352" s="267" t="n"/>
    </row>
    <row r="353">
      <c r="D353" s="267" t="n"/>
      <c r="E353" s="267" t="n"/>
      <c r="F353" s="267" t="n"/>
      <c r="G353" s="267" t="n"/>
      <c r="H353" s="267" t="n"/>
      <c r="I353" s="267" t="n"/>
      <c r="J353" s="267" t="n"/>
      <c r="K353" s="267" t="n"/>
      <c r="L353" s="267" t="n"/>
      <c r="M353" s="267" t="n"/>
      <c r="N353" s="267" t="n"/>
      <c r="O353" s="267" t="n"/>
    </row>
    <row r="354">
      <c r="D354" s="267" t="n"/>
      <c r="E354" s="267" t="n"/>
      <c r="F354" s="267" t="n"/>
      <c r="G354" s="267" t="n"/>
      <c r="H354" s="267" t="n"/>
      <c r="I354" s="267" t="n"/>
      <c r="J354" s="267" t="n"/>
      <c r="K354" s="267" t="n"/>
      <c r="L354" s="267" t="n"/>
      <c r="M354" s="267" t="n"/>
      <c r="N354" s="267" t="n"/>
      <c r="O354" s="267" t="n"/>
    </row>
    <row r="355">
      <c r="D355" s="267" t="n"/>
      <c r="E355" s="267" t="n"/>
      <c r="F355" s="267" t="n"/>
      <c r="G355" s="267" t="n"/>
      <c r="H355" s="267" t="n"/>
      <c r="I355" s="267" t="n"/>
      <c r="J355" s="267" t="n"/>
      <c r="K355" s="267" t="n"/>
      <c r="L355" s="267" t="n"/>
      <c r="M355" s="267" t="n"/>
      <c r="N355" s="267" t="n"/>
      <c r="O355" s="267" t="n"/>
    </row>
    <row r="356">
      <c r="D356" s="267" t="n"/>
      <c r="E356" s="267" t="n"/>
      <c r="F356" s="267" t="n"/>
      <c r="G356" s="267" t="n"/>
      <c r="H356" s="267" t="n"/>
      <c r="I356" s="267" t="n"/>
      <c r="J356" s="267" t="n"/>
      <c r="K356" s="267" t="n"/>
      <c r="L356" s="267" t="n"/>
      <c r="M356" s="267" t="n"/>
      <c r="N356" s="267" t="n"/>
      <c r="O356" s="267" t="n"/>
    </row>
    <row r="357">
      <c r="D357" s="267" t="n"/>
      <c r="E357" s="267" t="n"/>
      <c r="F357" s="267" t="n"/>
      <c r="G357" s="267" t="n"/>
      <c r="H357" s="267" t="n"/>
      <c r="I357" s="267" t="n"/>
      <c r="J357" s="267" t="n"/>
      <c r="K357" s="267" t="n"/>
      <c r="L357" s="267" t="n"/>
      <c r="M357" s="267" t="n"/>
      <c r="N357" s="267" t="n"/>
      <c r="O357" s="267" t="n"/>
    </row>
    <row r="358">
      <c r="D358" s="267" t="n"/>
      <c r="E358" s="267" t="n"/>
      <c r="F358" s="267" t="n"/>
      <c r="G358" s="267" t="n"/>
      <c r="H358" s="267" t="n"/>
      <c r="I358" s="267" t="n"/>
      <c r="J358" s="267" t="n"/>
      <c r="K358" s="267" t="n"/>
      <c r="L358" s="267" t="n"/>
      <c r="M358" s="267" t="n"/>
      <c r="N358" s="267" t="n"/>
      <c r="O358" s="267" t="n"/>
    </row>
    <row r="359">
      <c r="D359" s="267" t="n"/>
      <c r="E359" s="267" t="n"/>
      <c r="F359" s="267" t="n"/>
      <c r="G359" s="267" t="n"/>
      <c r="H359" s="267" t="n"/>
      <c r="I359" s="267" t="n"/>
      <c r="J359" s="267" t="n"/>
      <c r="K359" s="267" t="n"/>
      <c r="L359" s="267" t="n"/>
      <c r="M359" s="267" t="n"/>
      <c r="N359" s="267" t="n"/>
      <c r="O359" s="267" t="n"/>
    </row>
    <row r="360">
      <c r="D360" s="267" t="n"/>
      <c r="E360" s="267" t="n"/>
      <c r="F360" s="267" t="n"/>
      <c r="G360" s="267" t="n"/>
      <c r="H360" s="267" t="n"/>
      <c r="I360" s="267" t="n"/>
      <c r="J360" s="267" t="n"/>
      <c r="K360" s="267" t="n"/>
      <c r="L360" s="267" t="n"/>
      <c r="M360" s="267" t="n"/>
      <c r="N360" s="267" t="n"/>
      <c r="O360" s="267" t="n"/>
    </row>
    <row r="361">
      <c r="D361" s="267" t="n"/>
      <c r="E361" s="267" t="n"/>
      <c r="F361" s="267" t="n"/>
      <c r="G361" s="267" t="n"/>
      <c r="H361" s="267" t="n"/>
      <c r="I361" s="267" t="n"/>
      <c r="J361" s="267" t="n"/>
      <c r="K361" s="267" t="n"/>
      <c r="L361" s="267" t="n"/>
      <c r="M361" s="267" t="n"/>
      <c r="N361" s="267" t="n"/>
      <c r="O361" s="267" t="n"/>
    </row>
    <row r="362">
      <c r="D362" s="267" t="n"/>
      <c r="E362" s="267" t="n"/>
      <c r="F362" s="267" t="n"/>
      <c r="G362" s="267" t="n"/>
      <c r="H362" s="267" t="n"/>
      <c r="I362" s="267" t="n"/>
      <c r="J362" s="267" t="n"/>
      <c r="K362" s="267" t="n"/>
      <c r="L362" s="267" t="n"/>
      <c r="M362" s="267" t="n"/>
      <c r="N362" s="267" t="n"/>
      <c r="O362" s="267" t="n"/>
    </row>
    <row r="363">
      <c r="D363" s="267" t="n"/>
      <c r="E363" s="267" t="n"/>
      <c r="F363" s="267" t="n"/>
      <c r="G363" s="267" t="n"/>
      <c r="H363" s="267" t="n"/>
      <c r="I363" s="267" t="n"/>
      <c r="J363" s="267" t="n"/>
      <c r="K363" s="267" t="n"/>
      <c r="L363" s="267" t="n"/>
      <c r="M363" s="267" t="n"/>
      <c r="N363" s="267" t="n"/>
      <c r="O363" s="267" t="n"/>
    </row>
    <row r="364">
      <c r="D364" s="267" t="n"/>
      <c r="E364" s="267" t="n"/>
      <c r="F364" s="267" t="n"/>
      <c r="G364" s="267" t="n"/>
      <c r="H364" s="267" t="n"/>
      <c r="I364" s="267" t="n"/>
      <c r="J364" s="267" t="n"/>
      <c r="K364" s="267" t="n"/>
      <c r="L364" s="267" t="n"/>
      <c r="M364" s="267" t="n"/>
      <c r="N364" s="267" t="n"/>
      <c r="O364" s="267" t="n"/>
    </row>
    <row r="365">
      <c r="D365" s="267" t="n"/>
      <c r="E365" s="267" t="n"/>
      <c r="F365" s="267" t="n"/>
      <c r="G365" s="267" t="n"/>
      <c r="H365" s="267" t="n"/>
      <c r="I365" s="267" t="n"/>
      <c r="J365" s="267" t="n"/>
      <c r="K365" s="267" t="n"/>
      <c r="L365" s="267" t="n"/>
      <c r="M365" s="267" t="n"/>
      <c r="N365" s="267" t="n"/>
      <c r="O365" s="267" t="n"/>
    </row>
    <row r="366">
      <c r="D366" s="267" t="n"/>
      <c r="E366" s="267" t="n"/>
      <c r="F366" s="267" t="n"/>
      <c r="G366" s="267" t="n"/>
      <c r="H366" s="267" t="n"/>
      <c r="I366" s="267" t="n"/>
      <c r="J366" s="267" t="n"/>
      <c r="K366" s="267" t="n"/>
      <c r="L366" s="267" t="n"/>
      <c r="M366" s="267" t="n"/>
      <c r="N366" s="267" t="n"/>
      <c r="O366" s="267" t="n"/>
    </row>
    <row r="367">
      <c r="D367" s="267" t="n"/>
      <c r="E367" s="267" t="n"/>
      <c r="F367" s="267" t="n"/>
      <c r="G367" s="267" t="n"/>
      <c r="H367" s="267" t="n"/>
      <c r="I367" s="267" t="n"/>
      <c r="J367" s="267" t="n"/>
      <c r="K367" s="267" t="n"/>
      <c r="L367" s="267" t="n"/>
      <c r="M367" s="267" t="n"/>
      <c r="N367" s="267" t="n"/>
      <c r="O367" s="267" t="n"/>
    </row>
    <row r="368">
      <c r="D368" s="267" t="n"/>
      <c r="E368" s="267" t="n"/>
      <c r="F368" s="267" t="n"/>
      <c r="G368" s="267" t="n"/>
      <c r="H368" s="267" t="n"/>
      <c r="I368" s="267" t="n"/>
      <c r="J368" s="267" t="n"/>
      <c r="K368" s="267" t="n"/>
      <c r="L368" s="267" t="n"/>
      <c r="M368" s="267" t="n"/>
      <c r="N368" s="267" t="n"/>
      <c r="O368" s="267" t="n"/>
    </row>
    <row r="369">
      <c r="D369" s="267" t="n"/>
      <c r="E369" s="267" t="n"/>
      <c r="F369" s="267" t="n"/>
      <c r="G369" s="267" t="n"/>
      <c r="H369" s="267" t="n"/>
      <c r="I369" s="267" t="n"/>
      <c r="J369" s="267" t="n"/>
      <c r="K369" s="267" t="n"/>
      <c r="L369" s="267" t="n"/>
      <c r="M369" s="267" t="n"/>
      <c r="N369" s="267" t="n"/>
      <c r="O369" s="267" t="n"/>
    </row>
    <row r="370">
      <c r="D370" s="267" t="n"/>
      <c r="E370" s="267" t="n"/>
      <c r="F370" s="267" t="n"/>
      <c r="G370" s="267" t="n"/>
      <c r="H370" s="267" t="n"/>
      <c r="I370" s="267" t="n"/>
      <c r="J370" s="267" t="n"/>
      <c r="K370" s="267" t="n"/>
      <c r="L370" s="267" t="n"/>
      <c r="M370" s="267" t="n"/>
      <c r="N370" s="267" t="n"/>
      <c r="O370" s="267" t="n"/>
    </row>
    <row r="371">
      <c r="D371" s="267" t="n"/>
      <c r="E371" s="267" t="n"/>
      <c r="F371" s="267" t="n"/>
      <c r="G371" s="267" t="n"/>
      <c r="H371" s="267" t="n"/>
      <c r="I371" s="267" t="n"/>
      <c r="J371" s="267" t="n"/>
      <c r="K371" s="267" t="n"/>
      <c r="L371" s="267" t="n"/>
      <c r="M371" s="267" t="n"/>
      <c r="N371" s="267" t="n"/>
      <c r="O371" s="267" t="n"/>
    </row>
    <row r="372">
      <c r="D372" s="267" t="n"/>
      <c r="E372" s="267" t="n"/>
      <c r="F372" s="267" t="n"/>
      <c r="G372" s="267" t="n"/>
      <c r="H372" s="267" t="n"/>
      <c r="I372" s="267" t="n"/>
      <c r="J372" s="267" t="n"/>
      <c r="K372" s="267" t="n"/>
      <c r="L372" s="267" t="n"/>
      <c r="M372" s="267" t="n"/>
      <c r="N372" s="267" t="n"/>
      <c r="O372" s="267" t="n"/>
    </row>
    <row r="373">
      <c r="D373" s="267" t="n"/>
      <c r="E373" s="267" t="n"/>
      <c r="F373" s="267" t="n"/>
      <c r="G373" s="267" t="n"/>
      <c r="H373" s="267" t="n"/>
      <c r="I373" s="267" t="n"/>
      <c r="J373" s="267" t="n"/>
      <c r="K373" s="267" t="n"/>
      <c r="L373" s="267" t="n"/>
      <c r="M373" s="267" t="n"/>
      <c r="N373" s="267" t="n"/>
      <c r="O373" s="267" t="n"/>
    </row>
    <row r="374">
      <c r="D374" s="267" t="n"/>
      <c r="E374" s="267" t="n"/>
      <c r="F374" s="267" t="n"/>
      <c r="G374" s="267" t="n"/>
      <c r="H374" s="267" t="n"/>
      <c r="I374" s="267" t="n"/>
      <c r="J374" s="267" t="n"/>
      <c r="K374" s="267" t="n"/>
      <c r="L374" s="267" t="n"/>
      <c r="M374" s="267" t="n"/>
      <c r="N374" s="267" t="n"/>
      <c r="O374" s="267" t="n"/>
    </row>
    <row r="375">
      <c r="D375" s="267" t="n"/>
      <c r="E375" s="267" t="n"/>
      <c r="F375" s="267" t="n"/>
      <c r="G375" s="267" t="n"/>
      <c r="H375" s="267" t="n"/>
      <c r="I375" s="267" t="n"/>
      <c r="J375" s="267" t="n"/>
      <c r="K375" s="267" t="n"/>
      <c r="L375" s="267" t="n"/>
      <c r="M375" s="267" t="n"/>
      <c r="N375" s="267" t="n"/>
      <c r="O375" s="267" t="n"/>
    </row>
    <row r="376">
      <c r="D376" s="267" t="n"/>
      <c r="E376" s="267" t="n"/>
      <c r="F376" s="267" t="n"/>
      <c r="G376" s="267" t="n"/>
      <c r="H376" s="267" t="n"/>
      <c r="I376" s="267" t="n"/>
      <c r="J376" s="267" t="n"/>
      <c r="K376" s="267" t="n"/>
      <c r="L376" s="267" t="n"/>
      <c r="M376" s="267" t="n"/>
      <c r="N376" s="267" t="n"/>
      <c r="O376" s="267" t="n"/>
    </row>
    <row r="377">
      <c r="D377" s="267" t="n"/>
      <c r="E377" s="267" t="n"/>
      <c r="F377" s="267" t="n"/>
      <c r="G377" s="267" t="n"/>
      <c r="H377" s="267" t="n"/>
      <c r="I377" s="267" t="n"/>
      <c r="J377" s="267" t="n"/>
      <c r="K377" s="267" t="n"/>
      <c r="L377" s="267" t="n"/>
      <c r="M377" s="267" t="n"/>
      <c r="N377" s="267" t="n"/>
      <c r="O377" s="267" t="n"/>
    </row>
    <row r="378">
      <c r="D378" s="267" t="n"/>
      <c r="E378" s="267" t="n"/>
      <c r="F378" s="267" t="n"/>
      <c r="G378" s="267" t="n"/>
      <c r="H378" s="267" t="n"/>
      <c r="I378" s="267" t="n"/>
      <c r="J378" s="267" t="n"/>
      <c r="K378" s="267" t="n"/>
      <c r="L378" s="267" t="n"/>
      <c r="M378" s="267" t="n"/>
      <c r="N378" s="267" t="n"/>
      <c r="O378" s="267" t="n"/>
    </row>
    <row r="379">
      <c r="D379" s="267" t="n"/>
      <c r="E379" s="267" t="n"/>
      <c r="F379" s="267" t="n"/>
      <c r="G379" s="267" t="n"/>
      <c r="H379" s="267" t="n"/>
      <c r="I379" s="267" t="n"/>
      <c r="J379" s="267" t="n"/>
      <c r="K379" s="267" t="n"/>
      <c r="L379" s="267" t="n"/>
      <c r="M379" s="267" t="n"/>
      <c r="N379" s="267" t="n"/>
      <c r="O379" s="267" t="n"/>
    </row>
    <row r="380">
      <c r="D380" s="267" t="n"/>
      <c r="E380" s="267" t="n"/>
      <c r="F380" s="267" t="n"/>
      <c r="G380" s="267" t="n"/>
      <c r="H380" s="267" t="n"/>
      <c r="I380" s="267" t="n"/>
      <c r="J380" s="267" t="n"/>
      <c r="K380" s="267" t="n"/>
      <c r="L380" s="267" t="n"/>
      <c r="M380" s="267" t="n"/>
      <c r="N380" s="267" t="n"/>
      <c r="O380" s="267" t="n"/>
    </row>
    <row r="381">
      <c r="D381" s="267" t="n"/>
      <c r="E381" s="267" t="n"/>
      <c r="F381" s="267" t="n"/>
      <c r="G381" s="267" t="n"/>
      <c r="H381" s="267" t="n"/>
      <c r="I381" s="267" t="n"/>
      <c r="J381" s="267" t="n"/>
      <c r="K381" s="267" t="n"/>
      <c r="L381" s="267" t="n"/>
      <c r="M381" s="267" t="n"/>
      <c r="N381" s="267" t="n"/>
      <c r="O381" s="267" t="n"/>
    </row>
    <row r="382">
      <c r="D382" s="267" t="n"/>
      <c r="E382" s="267" t="n"/>
      <c r="F382" s="267" t="n"/>
      <c r="G382" s="267" t="n"/>
      <c r="H382" s="267" t="n"/>
      <c r="I382" s="267" t="n"/>
      <c r="J382" s="267" t="n"/>
      <c r="K382" s="267" t="n"/>
      <c r="L382" s="267" t="n"/>
      <c r="M382" s="267" t="n"/>
      <c r="N382" s="267" t="n"/>
      <c r="O382" s="267" t="n"/>
    </row>
    <row r="383">
      <c r="D383" s="267" t="n"/>
      <c r="E383" s="267" t="n"/>
      <c r="F383" s="267" t="n"/>
      <c r="G383" s="267" t="n"/>
      <c r="H383" s="267" t="n"/>
      <c r="I383" s="267" t="n"/>
      <c r="J383" s="267" t="n"/>
      <c r="K383" s="267" t="n"/>
      <c r="L383" s="267" t="n"/>
      <c r="M383" s="267" t="n"/>
      <c r="N383" s="267" t="n"/>
      <c r="O383" s="267" t="n"/>
    </row>
    <row r="384">
      <c r="D384" s="267" t="n"/>
      <c r="E384" s="267" t="n"/>
      <c r="F384" s="267" t="n"/>
      <c r="G384" s="267" t="n"/>
      <c r="H384" s="267" t="n"/>
      <c r="I384" s="267" t="n"/>
      <c r="J384" s="267" t="n"/>
      <c r="K384" s="267" t="n"/>
      <c r="L384" s="267" t="n"/>
      <c r="M384" s="267" t="n"/>
      <c r="N384" s="267" t="n"/>
      <c r="O384" s="267" t="n"/>
    </row>
    <row r="385">
      <c r="D385" s="267" t="n"/>
      <c r="E385" s="267" t="n"/>
      <c r="F385" s="267" t="n"/>
      <c r="G385" s="267" t="n"/>
      <c r="H385" s="267" t="n"/>
      <c r="I385" s="267" t="n"/>
      <c r="J385" s="267" t="n"/>
      <c r="K385" s="267" t="n"/>
      <c r="L385" s="267" t="n"/>
      <c r="M385" s="267" t="n"/>
      <c r="N385" s="267" t="n"/>
      <c r="O385" s="267" t="n"/>
    </row>
    <row r="386">
      <c r="D386" s="267" t="n"/>
      <c r="E386" s="267" t="n"/>
      <c r="F386" s="267" t="n"/>
      <c r="G386" s="267" t="n"/>
      <c r="H386" s="267" t="n"/>
      <c r="I386" s="267" t="n"/>
      <c r="J386" s="267" t="n"/>
      <c r="K386" s="267" t="n"/>
      <c r="L386" s="267" t="n"/>
      <c r="M386" s="267" t="n"/>
      <c r="N386" s="267" t="n"/>
      <c r="O386" s="267" t="n"/>
    </row>
    <row r="387">
      <c r="D387" s="267" t="n"/>
      <c r="E387" s="267" t="n"/>
      <c r="F387" s="267" t="n"/>
      <c r="G387" s="267" t="n"/>
      <c r="H387" s="267" t="n"/>
      <c r="I387" s="267" t="n"/>
      <c r="J387" s="267" t="n"/>
      <c r="K387" s="267" t="n"/>
      <c r="L387" s="267" t="n"/>
      <c r="M387" s="267" t="n"/>
      <c r="N387" s="267" t="n"/>
      <c r="O387" s="267" t="n"/>
    </row>
    <row r="388">
      <c r="D388" s="267" t="n"/>
      <c r="E388" s="267" t="n"/>
      <c r="F388" s="267" t="n"/>
      <c r="G388" s="267" t="n"/>
      <c r="H388" s="267" t="n"/>
      <c r="I388" s="267" t="n"/>
      <c r="J388" s="267" t="n"/>
      <c r="K388" s="267" t="n"/>
      <c r="L388" s="267" t="n"/>
      <c r="M388" s="267" t="n"/>
      <c r="N388" s="267" t="n"/>
      <c r="O388" s="267" t="n"/>
    </row>
    <row r="389">
      <c r="D389" s="267" t="n"/>
      <c r="E389" s="267" t="n"/>
      <c r="F389" s="267" t="n"/>
      <c r="G389" s="267" t="n"/>
      <c r="H389" s="267" t="n"/>
      <c r="I389" s="267" t="n"/>
      <c r="J389" s="267" t="n"/>
      <c r="K389" s="267" t="n"/>
      <c r="L389" s="267" t="n"/>
      <c r="M389" s="267" t="n"/>
      <c r="N389" s="267" t="n"/>
      <c r="O389" s="267" t="n"/>
    </row>
    <row r="390">
      <c r="D390" s="267" t="n"/>
      <c r="E390" s="267" t="n"/>
      <c r="F390" s="267" t="n"/>
      <c r="G390" s="267" t="n"/>
      <c r="H390" s="267" t="n"/>
      <c r="I390" s="267" t="n"/>
      <c r="J390" s="267" t="n"/>
      <c r="K390" s="267" t="n"/>
      <c r="L390" s="267" t="n"/>
      <c r="M390" s="267" t="n"/>
      <c r="N390" s="267" t="n"/>
      <c r="O390" s="267" t="n"/>
    </row>
    <row r="391">
      <c r="D391" s="267" t="n"/>
      <c r="E391" s="267" t="n"/>
      <c r="F391" s="267" t="n"/>
      <c r="G391" s="267" t="n"/>
      <c r="H391" s="267" t="n"/>
      <c r="I391" s="267" t="n"/>
      <c r="J391" s="267" t="n"/>
      <c r="K391" s="267" t="n"/>
      <c r="L391" s="267" t="n"/>
      <c r="M391" s="267" t="n"/>
      <c r="N391" s="267" t="n"/>
      <c r="O391" s="267" t="n"/>
    </row>
    <row r="392">
      <c r="D392" s="267" t="n"/>
      <c r="E392" s="267" t="n"/>
      <c r="F392" s="267" t="n"/>
      <c r="G392" s="267" t="n"/>
      <c r="H392" s="267" t="n"/>
      <c r="I392" s="267" t="n"/>
      <c r="J392" s="267" t="n"/>
      <c r="K392" s="267" t="n"/>
      <c r="L392" s="267" t="n"/>
      <c r="M392" s="267" t="n"/>
      <c r="N392" s="267" t="n"/>
      <c r="O392" s="267" t="n"/>
    </row>
    <row r="393">
      <c r="D393" s="267" t="n"/>
      <c r="E393" s="267" t="n"/>
      <c r="F393" s="267" t="n"/>
      <c r="G393" s="267" t="n"/>
      <c r="H393" s="267" t="n"/>
      <c r="I393" s="267" t="n"/>
      <c r="J393" s="267" t="n"/>
      <c r="K393" s="267" t="n"/>
      <c r="L393" s="267" t="n"/>
      <c r="M393" s="267" t="n"/>
      <c r="N393" s="267" t="n"/>
      <c r="O393" s="267" t="n"/>
    </row>
    <row r="394">
      <c r="D394" s="267" t="n"/>
      <c r="E394" s="267" t="n"/>
      <c r="F394" s="267" t="n"/>
      <c r="G394" s="267" t="n"/>
      <c r="H394" s="267" t="n"/>
      <c r="I394" s="267" t="n"/>
      <c r="J394" s="267" t="n"/>
      <c r="K394" s="267" t="n"/>
      <c r="L394" s="267" t="n"/>
      <c r="M394" s="267" t="n"/>
      <c r="N394" s="267" t="n"/>
      <c r="O394" s="267" t="n"/>
    </row>
    <row r="395">
      <c r="D395" s="267" t="n"/>
      <c r="E395" s="267" t="n"/>
      <c r="F395" s="267" t="n"/>
      <c r="G395" s="267" t="n"/>
      <c r="H395" s="267" t="n"/>
      <c r="I395" s="267" t="n"/>
      <c r="J395" s="267" t="n"/>
      <c r="K395" s="267" t="n"/>
      <c r="L395" s="267" t="n"/>
      <c r="M395" s="267" t="n"/>
      <c r="N395" s="267" t="n"/>
      <c r="O395" s="267" t="n"/>
    </row>
    <row r="396">
      <c r="D396" s="267" t="n"/>
      <c r="E396" s="267" t="n"/>
      <c r="F396" s="267" t="n"/>
      <c r="G396" s="267" t="n"/>
      <c r="H396" s="267" t="n"/>
      <c r="I396" s="267" t="n"/>
      <c r="J396" s="267" t="n"/>
      <c r="K396" s="267" t="n"/>
      <c r="L396" s="267" t="n"/>
      <c r="M396" s="267" t="n"/>
      <c r="N396" s="267" t="n"/>
      <c r="O396" s="267" t="n"/>
    </row>
    <row r="397">
      <c r="D397" s="267" t="n"/>
      <c r="E397" s="267" t="n"/>
      <c r="F397" s="267" t="n"/>
      <c r="G397" s="267" t="n"/>
      <c r="H397" s="267" t="n"/>
      <c r="I397" s="267" t="n"/>
      <c r="J397" s="267" t="n"/>
      <c r="K397" s="267" t="n"/>
      <c r="L397" s="267" t="n"/>
      <c r="M397" s="267" t="n"/>
      <c r="N397" s="267" t="n"/>
      <c r="O397" s="267" t="n"/>
    </row>
    <row r="398">
      <c r="D398" s="267" t="n"/>
      <c r="E398" s="267" t="n"/>
      <c r="F398" s="267" t="n"/>
      <c r="G398" s="267" t="n"/>
      <c r="H398" s="267" t="n"/>
      <c r="I398" s="267" t="n"/>
      <c r="J398" s="267" t="n"/>
      <c r="K398" s="267" t="n"/>
      <c r="L398" s="267" t="n"/>
      <c r="M398" s="267" t="n"/>
      <c r="N398" s="267" t="n"/>
      <c r="O398" s="267" t="n"/>
    </row>
    <row r="399">
      <c r="D399" s="267" t="n"/>
      <c r="E399" s="267" t="n"/>
      <c r="F399" s="267" t="n"/>
      <c r="G399" s="267" t="n"/>
      <c r="H399" s="267" t="n"/>
      <c r="I399" s="267" t="n"/>
      <c r="J399" s="267" t="n"/>
      <c r="K399" s="267" t="n"/>
      <c r="L399" s="267" t="n"/>
      <c r="M399" s="267" t="n"/>
      <c r="N399" s="267" t="n"/>
      <c r="O399" s="267" t="n"/>
    </row>
    <row r="400">
      <c r="D400" s="267" t="n"/>
      <c r="E400" s="267" t="n"/>
      <c r="F400" s="267" t="n"/>
      <c r="G400" s="267" t="n"/>
      <c r="H400" s="267" t="n"/>
      <c r="I400" s="267" t="n"/>
      <c r="J400" s="267" t="n"/>
      <c r="K400" s="267" t="n"/>
      <c r="L400" s="267" t="n"/>
      <c r="M400" s="267" t="n"/>
      <c r="N400" s="267" t="n"/>
      <c r="O400" s="267" t="n"/>
    </row>
    <row r="401">
      <c r="D401" s="267" t="n"/>
      <c r="E401" s="267" t="n"/>
      <c r="F401" s="267" t="n"/>
      <c r="G401" s="267" t="n"/>
      <c r="H401" s="267" t="n"/>
      <c r="I401" s="267" t="n"/>
      <c r="J401" s="267" t="n"/>
      <c r="K401" s="267" t="n"/>
      <c r="L401" s="267" t="n"/>
      <c r="M401" s="267" t="n"/>
      <c r="N401" s="267" t="n"/>
      <c r="O401" s="267" t="n"/>
    </row>
    <row r="402">
      <c r="D402" s="267" t="n"/>
      <c r="E402" s="267" t="n"/>
      <c r="F402" s="267" t="n"/>
      <c r="G402" s="267" t="n"/>
      <c r="H402" s="267" t="n"/>
      <c r="I402" s="267" t="n"/>
      <c r="J402" s="267" t="n"/>
      <c r="K402" s="267" t="n"/>
      <c r="L402" s="267" t="n"/>
      <c r="M402" s="267" t="n"/>
      <c r="N402" s="267" t="n"/>
      <c r="O402" s="267" t="n"/>
    </row>
    <row r="403">
      <c r="D403" s="267" t="n"/>
      <c r="E403" s="267" t="n"/>
      <c r="F403" s="267" t="n"/>
      <c r="G403" s="267" t="n"/>
      <c r="H403" s="267" t="n"/>
      <c r="I403" s="267" t="n"/>
      <c r="J403" s="267" t="n"/>
      <c r="K403" s="267" t="n"/>
      <c r="L403" s="267" t="n"/>
      <c r="M403" s="267" t="n"/>
      <c r="N403" s="267" t="n"/>
      <c r="O403" s="267" t="n"/>
    </row>
    <row r="404">
      <c r="D404" s="267" t="n"/>
      <c r="E404" s="267" t="n"/>
      <c r="F404" s="267" t="n"/>
      <c r="G404" s="267" t="n"/>
      <c r="H404" s="267" t="n"/>
      <c r="I404" s="267" t="n"/>
      <c r="J404" s="267" t="n"/>
      <c r="K404" s="267" t="n"/>
      <c r="L404" s="267" t="n"/>
      <c r="M404" s="267" t="n"/>
      <c r="N404" s="267" t="n"/>
      <c r="O404" s="267" t="n"/>
    </row>
    <row r="405">
      <c r="D405" s="267" t="n"/>
      <c r="E405" s="267" t="n"/>
      <c r="F405" s="267" t="n"/>
      <c r="G405" s="267" t="n"/>
      <c r="H405" s="267" t="n"/>
      <c r="I405" s="267" t="n"/>
      <c r="J405" s="267" t="n"/>
      <c r="K405" s="267" t="n"/>
      <c r="L405" s="267" t="n"/>
      <c r="M405" s="267" t="n"/>
      <c r="N405" s="267" t="n"/>
      <c r="O405" s="267" t="n"/>
    </row>
    <row r="406">
      <c r="D406" s="267" t="n"/>
      <c r="E406" s="267" t="n"/>
      <c r="F406" s="267" t="n"/>
      <c r="G406" s="267" t="n"/>
      <c r="H406" s="267" t="n"/>
      <c r="I406" s="267" t="n"/>
      <c r="J406" s="267" t="n"/>
      <c r="K406" s="267" t="n"/>
      <c r="L406" s="267" t="n"/>
      <c r="M406" s="267" t="n"/>
      <c r="N406" s="267" t="n"/>
      <c r="O406" s="267" t="n"/>
    </row>
    <row r="407">
      <c r="D407" s="267" t="n"/>
      <c r="E407" s="267" t="n"/>
      <c r="F407" s="267" t="n"/>
      <c r="G407" s="267" t="n"/>
      <c r="H407" s="267" t="n"/>
      <c r="I407" s="267" t="n"/>
      <c r="J407" s="267" t="n"/>
      <c r="K407" s="267" t="n"/>
      <c r="L407" s="267" t="n"/>
      <c r="M407" s="267" t="n"/>
      <c r="N407" s="267" t="n"/>
      <c r="O407" s="267" t="n"/>
    </row>
    <row r="408">
      <c r="D408" s="267" t="n"/>
      <c r="E408" s="267" t="n"/>
      <c r="F408" s="267" t="n"/>
      <c r="G408" s="267" t="n"/>
      <c r="H408" s="267" t="n"/>
      <c r="I408" s="267" t="n"/>
      <c r="J408" s="267" t="n"/>
      <c r="K408" s="267" t="n"/>
      <c r="L408" s="267" t="n"/>
      <c r="M408" s="267" t="n"/>
      <c r="N408" s="267" t="n"/>
      <c r="O408" s="267" t="n"/>
    </row>
    <row r="409">
      <c r="D409" s="267" t="n"/>
      <c r="E409" s="267" t="n"/>
      <c r="F409" s="267" t="n"/>
      <c r="G409" s="267" t="n"/>
      <c r="H409" s="267" t="n"/>
      <c r="I409" s="267" t="n"/>
      <c r="J409" s="267" t="n"/>
      <c r="K409" s="267" t="n"/>
      <c r="L409" s="267" t="n"/>
      <c r="M409" s="267" t="n"/>
      <c r="N409" s="267" t="n"/>
      <c r="O409" s="267" t="n"/>
    </row>
    <row r="410">
      <c r="D410" s="267" t="n"/>
      <c r="E410" s="267" t="n"/>
      <c r="F410" s="267" t="n"/>
      <c r="G410" s="267" t="n"/>
      <c r="H410" s="267" t="n"/>
      <c r="I410" s="267" t="n"/>
      <c r="J410" s="267" t="n"/>
      <c r="K410" s="267" t="n"/>
      <c r="L410" s="267" t="n"/>
      <c r="M410" s="267" t="n"/>
      <c r="N410" s="267" t="n"/>
      <c r="O410" s="267" t="n"/>
    </row>
    <row r="411">
      <c r="D411" s="267" t="n"/>
      <c r="E411" s="267" t="n"/>
      <c r="F411" s="267" t="n"/>
      <c r="G411" s="267" t="n"/>
      <c r="H411" s="267" t="n"/>
      <c r="I411" s="267" t="n"/>
      <c r="J411" s="267" t="n"/>
      <c r="K411" s="267" t="n"/>
      <c r="L411" s="267" t="n"/>
      <c r="M411" s="267" t="n"/>
      <c r="N411" s="267" t="n"/>
      <c r="O411" s="267" t="n"/>
    </row>
    <row r="412">
      <c r="D412" s="267" t="n"/>
      <c r="E412" s="267" t="n"/>
      <c r="F412" s="267" t="n"/>
      <c r="G412" s="267" t="n"/>
      <c r="H412" s="267" t="n"/>
      <c r="I412" s="267" t="n"/>
      <c r="J412" s="267" t="n"/>
      <c r="K412" s="267" t="n"/>
      <c r="L412" s="267" t="n"/>
      <c r="M412" s="267" t="n"/>
      <c r="N412" s="267" t="n"/>
      <c r="O412" s="267" t="n"/>
    </row>
    <row r="413">
      <c r="D413" s="267" t="n"/>
      <c r="E413" s="267" t="n"/>
      <c r="F413" s="267" t="n"/>
      <c r="G413" s="267" t="n"/>
      <c r="H413" s="267" t="n"/>
      <c r="I413" s="267" t="n"/>
      <c r="J413" s="267" t="n"/>
      <c r="K413" s="267" t="n"/>
      <c r="L413" s="267" t="n"/>
      <c r="M413" s="267" t="n"/>
      <c r="N413" s="267" t="n"/>
      <c r="O413" s="267" t="n"/>
    </row>
    <row r="414">
      <c r="D414" s="267" t="n"/>
      <c r="E414" s="267" t="n"/>
      <c r="F414" s="267" t="n"/>
      <c r="G414" s="267" t="n"/>
      <c r="H414" s="267" t="n"/>
      <c r="I414" s="267" t="n"/>
      <c r="J414" s="267" t="n"/>
      <c r="K414" s="267" t="n"/>
      <c r="L414" s="267" t="n"/>
      <c r="M414" s="267" t="n"/>
      <c r="N414" s="267" t="n"/>
      <c r="O414" s="267" t="n"/>
    </row>
    <row r="415">
      <c r="D415" s="267" t="n"/>
      <c r="E415" s="267" t="n"/>
      <c r="F415" s="267" t="n"/>
      <c r="G415" s="267" t="n"/>
      <c r="H415" s="267" t="n"/>
      <c r="I415" s="267" t="n"/>
      <c r="J415" s="267" t="n"/>
      <c r="K415" s="267" t="n"/>
      <c r="L415" s="267" t="n"/>
      <c r="M415" s="267" t="n"/>
      <c r="N415" s="267" t="n"/>
      <c r="O415" s="267" t="n"/>
    </row>
    <row r="416">
      <c r="D416" s="267" t="n"/>
      <c r="E416" s="267" t="n"/>
      <c r="F416" s="267" t="n"/>
      <c r="G416" s="267" t="n"/>
      <c r="H416" s="267" t="n"/>
      <c r="I416" s="267" t="n"/>
      <c r="J416" s="267" t="n"/>
      <c r="K416" s="267" t="n"/>
      <c r="L416" s="267" t="n"/>
      <c r="M416" s="267" t="n"/>
      <c r="N416" s="267" t="n"/>
      <c r="O416" s="267" t="n"/>
    </row>
    <row r="417">
      <c r="D417" s="267" t="n"/>
      <c r="E417" s="267" t="n"/>
      <c r="F417" s="267" t="n"/>
      <c r="G417" s="267" t="n"/>
      <c r="H417" s="267" t="n"/>
      <c r="I417" s="267" t="n"/>
      <c r="J417" s="267" t="n"/>
      <c r="K417" s="267" t="n"/>
      <c r="L417" s="267" t="n"/>
      <c r="M417" s="267" t="n"/>
      <c r="N417" s="267" t="n"/>
      <c r="O417" s="267" t="n"/>
    </row>
    <row r="418">
      <c r="D418" s="267" t="n"/>
      <c r="E418" s="267" t="n"/>
      <c r="F418" s="267" t="n"/>
      <c r="G418" s="267" t="n"/>
      <c r="H418" s="267" t="n"/>
      <c r="I418" s="267" t="n"/>
      <c r="J418" s="267" t="n"/>
      <c r="K418" s="267" t="n"/>
      <c r="L418" s="267" t="n"/>
      <c r="M418" s="267" t="n"/>
      <c r="N418" s="267" t="n"/>
      <c r="O418" s="267" t="n"/>
    </row>
    <row r="419">
      <c r="D419" s="267" t="n"/>
      <c r="E419" s="267" t="n"/>
      <c r="F419" s="267" t="n"/>
      <c r="G419" s="267" t="n"/>
      <c r="H419" s="267" t="n"/>
      <c r="I419" s="267" t="n"/>
      <c r="J419" s="267" t="n"/>
      <c r="K419" s="267" t="n"/>
      <c r="L419" s="267" t="n"/>
      <c r="M419" s="267" t="n"/>
      <c r="N419" s="267" t="n"/>
      <c r="O419" s="267" t="n"/>
    </row>
    <row r="420">
      <c r="D420" s="267" t="n"/>
      <c r="E420" s="267" t="n"/>
      <c r="F420" s="267" t="n"/>
      <c r="G420" s="267" t="n"/>
      <c r="H420" s="267" t="n"/>
      <c r="I420" s="267" t="n"/>
      <c r="J420" s="267" t="n"/>
      <c r="K420" s="267" t="n"/>
      <c r="L420" s="267" t="n"/>
      <c r="M420" s="267" t="n"/>
      <c r="N420" s="267" t="n"/>
      <c r="O420" s="267" t="n"/>
    </row>
    <row r="421">
      <c r="D421" s="267" t="n"/>
      <c r="E421" s="267" t="n"/>
      <c r="F421" s="267" t="n"/>
      <c r="G421" s="267" t="n"/>
      <c r="H421" s="267" t="n"/>
      <c r="I421" s="267" t="n"/>
      <c r="J421" s="267" t="n"/>
      <c r="K421" s="267" t="n"/>
      <c r="L421" s="267" t="n"/>
      <c r="M421" s="267" t="n"/>
      <c r="N421" s="267" t="n"/>
      <c r="O421" s="267" t="n"/>
    </row>
    <row r="422">
      <c r="D422" s="267" t="n"/>
      <c r="E422" s="267" t="n"/>
      <c r="F422" s="267" t="n"/>
      <c r="G422" s="267" t="n"/>
      <c r="H422" s="267" t="n"/>
      <c r="I422" s="267" t="n"/>
      <c r="J422" s="267" t="n"/>
      <c r="K422" s="267" t="n"/>
      <c r="L422" s="267" t="n"/>
      <c r="M422" s="267" t="n"/>
      <c r="N422" s="267" t="n"/>
      <c r="O422" s="267" t="n"/>
    </row>
    <row r="423">
      <c r="D423" s="267" t="n"/>
      <c r="E423" s="267" t="n"/>
      <c r="F423" s="267" t="n"/>
      <c r="G423" s="267" t="n"/>
      <c r="H423" s="267" t="n"/>
      <c r="I423" s="267" t="n"/>
      <c r="J423" s="267" t="n"/>
      <c r="K423" s="267" t="n"/>
      <c r="L423" s="267" t="n"/>
      <c r="M423" s="267" t="n"/>
      <c r="N423" s="267" t="n"/>
      <c r="O423" s="267" t="n"/>
    </row>
    <row r="424">
      <c r="D424" s="267" t="n"/>
      <c r="E424" s="267" t="n"/>
      <c r="F424" s="267" t="n"/>
      <c r="G424" s="267" t="n"/>
      <c r="H424" s="267" t="n"/>
      <c r="I424" s="267" t="n"/>
      <c r="J424" s="267" t="n"/>
      <c r="K424" s="267" t="n"/>
      <c r="L424" s="267" t="n"/>
      <c r="M424" s="267" t="n"/>
      <c r="N424" s="267" t="n"/>
      <c r="O424" s="267" t="n"/>
    </row>
    <row r="425">
      <c r="D425" s="267" t="n"/>
      <c r="E425" s="267" t="n"/>
      <c r="F425" s="267" t="n"/>
      <c r="G425" s="267" t="n"/>
      <c r="H425" s="267" t="n"/>
      <c r="I425" s="267" t="n"/>
      <c r="J425" s="267" t="n"/>
      <c r="K425" s="267" t="n"/>
      <c r="L425" s="267" t="n"/>
      <c r="M425" s="267" t="n"/>
      <c r="N425" s="267" t="n"/>
      <c r="O425" s="267" t="n"/>
    </row>
    <row r="426">
      <c r="D426" s="267" t="n"/>
      <c r="E426" s="267" t="n"/>
      <c r="F426" s="267" t="n"/>
      <c r="G426" s="267" t="n"/>
      <c r="H426" s="267" t="n"/>
      <c r="I426" s="267" t="n"/>
      <c r="J426" s="267" t="n"/>
      <c r="K426" s="267" t="n"/>
      <c r="L426" s="267" t="n"/>
      <c r="M426" s="267" t="n"/>
      <c r="N426" s="267" t="n"/>
      <c r="O426" s="267" t="n"/>
    </row>
    <row r="427">
      <c r="D427" s="267" t="n"/>
      <c r="E427" s="267" t="n"/>
      <c r="F427" s="267" t="n"/>
      <c r="G427" s="267" t="n"/>
      <c r="H427" s="267" t="n"/>
      <c r="I427" s="267" t="n"/>
      <c r="J427" s="267" t="n"/>
      <c r="K427" s="267" t="n"/>
      <c r="L427" s="267" t="n"/>
      <c r="M427" s="267" t="n"/>
      <c r="N427" s="267" t="n"/>
      <c r="O427" s="267" t="n"/>
    </row>
    <row r="428">
      <c r="D428" s="267" t="n"/>
      <c r="E428" s="267" t="n"/>
      <c r="F428" s="267" t="n"/>
      <c r="G428" s="267" t="n"/>
      <c r="H428" s="267" t="n"/>
      <c r="I428" s="267" t="n"/>
      <c r="J428" s="267" t="n"/>
      <c r="K428" s="267" t="n"/>
      <c r="L428" s="267" t="n"/>
      <c r="M428" s="267" t="n"/>
      <c r="N428" s="267" t="n"/>
      <c r="O428" s="267" t="n"/>
    </row>
    <row r="429">
      <c r="D429" s="267" t="n"/>
      <c r="E429" s="267" t="n"/>
      <c r="F429" s="267" t="n"/>
      <c r="G429" s="267" t="n"/>
      <c r="H429" s="267" t="n"/>
      <c r="I429" s="267" t="n"/>
      <c r="J429" s="267" t="n"/>
      <c r="K429" s="267" t="n"/>
      <c r="L429" s="267" t="n"/>
      <c r="M429" s="267" t="n"/>
      <c r="N429" s="267" t="n"/>
      <c r="O429" s="267" t="n"/>
    </row>
    <row r="430">
      <c r="D430" s="267" t="n"/>
      <c r="E430" s="267" t="n"/>
      <c r="F430" s="267" t="n"/>
      <c r="G430" s="267" t="n"/>
      <c r="H430" s="267" t="n"/>
      <c r="I430" s="267" t="n"/>
      <c r="J430" s="267" t="n"/>
      <c r="K430" s="267" t="n"/>
      <c r="L430" s="267" t="n"/>
      <c r="M430" s="267" t="n"/>
      <c r="N430" s="267" t="n"/>
      <c r="O430" s="267" t="n"/>
    </row>
    <row r="431">
      <c r="D431" s="267" t="n"/>
      <c r="E431" s="267" t="n"/>
      <c r="F431" s="267" t="n"/>
      <c r="G431" s="267" t="n"/>
      <c r="H431" s="267" t="n"/>
      <c r="I431" s="267" t="n"/>
      <c r="J431" s="267" t="n"/>
      <c r="K431" s="267" t="n"/>
      <c r="L431" s="267" t="n"/>
      <c r="M431" s="267" t="n"/>
      <c r="N431" s="267" t="n"/>
      <c r="O431" s="267" t="n"/>
    </row>
    <row r="432">
      <c r="D432" s="267" t="n"/>
      <c r="E432" s="267" t="n"/>
      <c r="F432" s="267" t="n"/>
      <c r="G432" s="267" t="n"/>
      <c r="H432" s="267" t="n"/>
      <c r="I432" s="267" t="n"/>
      <c r="J432" s="267" t="n"/>
      <c r="K432" s="267" t="n"/>
      <c r="L432" s="267" t="n"/>
      <c r="M432" s="267" t="n"/>
      <c r="N432" s="267" t="n"/>
      <c r="O432" s="267" t="n"/>
    </row>
    <row r="433">
      <c r="D433" s="267" t="n"/>
      <c r="E433" s="267" t="n"/>
      <c r="F433" s="267" t="n"/>
      <c r="G433" s="267" t="n"/>
      <c r="H433" s="267" t="n"/>
      <c r="I433" s="267" t="n"/>
      <c r="J433" s="267" t="n"/>
      <c r="K433" s="267" t="n"/>
      <c r="L433" s="267" t="n"/>
      <c r="M433" s="267" t="n"/>
      <c r="N433" s="267" t="n"/>
      <c r="O433" s="267" t="n"/>
    </row>
    <row r="434">
      <c r="D434" s="267" t="n"/>
      <c r="E434" s="267" t="n"/>
      <c r="F434" s="267" t="n"/>
      <c r="G434" s="267" t="n"/>
      <c r="H434" s="267" t="n"/>
      <c r="I434" s="267" t="n"/>
      <c r="J434" s="267" t="n"/>
      <c r="K434" s="267" t="n"/>
      <c r="L434" s="267" t="n"/>
      <c r="M434" s="267" t="n"/>
      <c r="N434" s="267" t="n"/>
      <c r="O434" s="267" t="n"/>
    </row>
    <row r="435">
      <c r="D435" s="267" t="n"/>
      <c r="E435" s="267" t="n"/>
      <c r="F435" s="267" t="n"/>
      <c r="G435" s="267" t="n"/>
      <c r="H435" s="267" t="n"/>
      <c r="I435" s="267" t="n"/>
      <c r="J435" s="267" t="n"/>
      <c r="K435" s="267" t="n"/>
      <c r="L435" s="267" t="n"/>
      <c r="M435" s="267" t="n"/>
      <c r="N435" s="267" t="n"/>
      <c r="O435" s="267" t="n"/>
    </row>
    <row r="436">
      <c r="D436" s="267" t="n"/>
      <c r="E436" s="267" t="n"/>
      <c r="F436" s="267" t="n"/>
      <c r="G436" s="267" t="n"/>
      <c r="H436" s="267" t="n"/>
      <c r="I436" s="267" t="n"/>
      <c r="J436" s="267" t="n"/>
      <c r="K436" s="267" t="n"/>
      <c r="L436" s="267" t="n"/>
      <c r="M436" s="267" t="n"/>
      <c r="N436" s="267" t="n"/>
      <c r="O436" s="267" t="n"/>
    </row>
    <row r="437">
      <c r="D437" s="267" t="n"/>
      <c r="E437" s="267" t="n"/>
      <c r="F437" s="267" t="n"/>
      <c r="G437" s="267" t="n"/>
      <c r="H437" s="267" t="n"/>
      <c r="I437" s="267" t="n"/>
      <c r="J437" s="267" t="n"/>
      <c r="K437" s="267" t="n"/>
      <c r="L437" s="267" t="n"/>
      <c r="M437" s="267" t="n"/>
      <c r="N437" s="267" t="n"/>
      <c r="O437" s="267" t="n"/>
    </row>
    <row r="438">
      <c r="D438" s="267" t="n"/>
      <c r="E438" s="267" t="n"/>
      <c r="F438" s="267" t="n"/>
      <c r="G438" s="267" t="n"/>
      <c r="H438" s="267" t="n"/>
      <c r="I438" s="267" t="n"/>
      <c r="J438" s="267" t="n"/>
      <c r="K438" s="267" t="n"/>
      <c r="L438" s="267" t="n"/>
      <c r="M438" s="267" t="n"/>
      <c r="N438" s="267" t="n"/>
      <c r="O438" s="267" t="n"/>
    </row>
    <row r="439">
      <c r="D439" s="267" t="n"/>
      <c r="E439" s="267" t="n"/>
      <c r="F439" s="267" t="n"/>
      <c r="G439" s="267" t="n"/>
      <c r="H439" s="267" t="n"/>
      <c r="I439" s="267" t="n"/>
      <c r="J439" s="267" t="n"/>
      <c r="K439" s="267" t="n"/>
      <c r="L439" s="267" t="n"/>
      <c r="M439" s="267" t="n"/>
      <c r="N439" s="267" t="n"/>
      <c r="O439" s="267" t="n"/>
    </row>
    <row r="440">
      <c r="D440" s="267" t="n"/>
      <c r="E440" s="267" t="n"/>
      <c r="F440" s="267" t="n"/>
      <c r="G440" s="267" t="n"/>
      <c r="H440" s="267" t="n"/>
      <c r="I440" s="267" t="n"/>
      <c r="J440" s="267" t="n"/>
      <c r="K440" s="267" t="n"/>
      <c r="L440" s="267" t="n"/>
      <c r="M440" s="267" t="n"/>
      <c r="N440" s="267" t="n"/>
      <c r="O440" s="267" t="n"/>
    </row>
    <row r="441">
      <c r="D441" s="267" t="n"/>
      <c r="E441" s="267" t="n"/>
      <c r="F441" s="267" t="n"/>
      <c r="G441" s="267" t="n"/>
      <c r="H441" s="267" t="n"/>
      <c r="I441" s="267" t="n"/>
      <c r="J441" s="267" t="n"/>
      <c r="K441" s="267" t="n"/>
      <c r="L441" s="267" t="n"/>
      <c r="M441" s="267" t="n"/>
      <c r="N441" s="267" t="n"/>
      <c r="O441" s="267" t="n"/>
    </row>
    <row r="442">
      <c r="D442" s="267" t="n"/>
      <c r="E442" s="267" t="n"/>
      <c r="F442" s="267" t="n"/>
      <c r="G442" s="267" t="n"/>
      <c r="H442" s="267" t="n"/>
      <c r="I442" s="267" t="n"/>
      <c r="J442" s="267" t="n"/>
      <c r="K442" s="267" t="n"/>
      <c r="L442" s="267" t="n"/>
      <c r="M442" s="267" t="n"/>
      <c r="N442" s="267" t="n"/>
      <c r="O442" s="267" t="n"/>
    </row>
    <row r="443">
      <c r="D443" s="267" t="n"/>
      <c r="E443" s="267" t="n"/>
      <c r="F443" s="267" t="n"/>
      <c r="G443" s="267" t="n"/>
      <c r="H443" s="267" t="n"/>
      <c r="I443" s="267" t="n"/>
      <c r="J443" s="267" t="n"/>
      <c r="K443" s="267" t="n"/>
      <c r="L443" s="267" t="n"/>
      <c r="M443" s="267" t="n"/>
      <c r="N443" s="267" t="n"/>
      <c r="O443" s="267" t="n"/>
    </row>
    <row r="444">
      <c r="D444" s="267" t="n"/>
      <c r="E444" s="267" t="n"/>
      <c r="F444" s="267" t="n"/>
      <c r="G444" s="267" t="n"/>
      <c r="H444" s="267" t="n"/>
      <c r="I444" s="267" t="n"/>
      <c r="J444" s="267" t="n"/>
      <c r="K444" s="267" t="n"/>
      <c r="L444" s="267" t="n"/>
      <c r="M444" s="267" t="n"/>
      <c r="N444" s="267" t="n"/>
      <c r="O444" s="267" t="n"/>
    </row>
    <row r="445">
      <c r="D445" s="267" t="n"/>
      <c r="E445" s="267" t="n"/>
      <c r="F445" s="267" t="n"/>
      <c r="G445" s="267" t="n"/>
      <c r="H445" s="267" t="n"/>
      <c r="I445" s="267" t="n"/>
      <c r="J445" s="267" t="n"/>
      <c r="K445" s="267" t="n"/>
      <c r="L445" s="267" t="n"/>
      <c r="M445" s="267" t="n"/>
      <c r="N445" s="267" t="n"/>
      <c r="O445" s="267" t="n"/>
    </row>
    <row r="446">
      <c r="D446" s="267" t="n"/>
      <c r="E446" s="267" t="n"/>
      <c r="F446" s="267" t="n"/>
      <c r="G446" s="267" t="n"/>
      <c r="H446" s="267" t="n"/>
      <c r="I446" s="267" t="n"/>
      <c r="J446" s="267" t="n"/>
      <c r="K446" s="267" t="n"/>
      <c r="L446" s="267" t="n"/>
      <c r="M446" s="267" t="n"/>
      <c r="N446" s="267" t="n"/>
      <c r="O446" s="267" t="n"/>
    </row>
    <row r="447">
      <c r="D447" s="267" t="n"/>
      <c r="E447" s="267" t="n"/>
      <c r="F447" s="267" t="n"/>
      <c r="G447" s="267" t="n"/>
      <c r="H447" s="267" t="n"/>
      <c r="I447" s="267" t="n"/>
      <c r="J447" s="267" t="n"/>
      <c r="K447" s="267" t="n"/>
      <c r="L447" s="267" t="n"/>
      <c r="M447" s="267" t="n"/>
      <c r="N447" s="267" t="n"/>
      <c r="O447" s="267" t="n"/>
    </row>
    <row r="448">
      <c r="D448" s="267" t="n"/>
      <c r="E448" s="267" t="n"/>
      <c r="F448" s="267" t="n"/>
      <c r="G448" s="267" t="n"/>
      <c r="H448" s="267" t="n"/>
      <c r="I448" s="267" t="n"/>
      <c r="J448" s="267" t="n"/>
      <c r="K448" s="267" t="n"/>
      <c r="L448" s="267" t="n"/>
      <c r="M448" s="267" t="n"/>
      <c r="N448" s="267" t="n"/>
      <c r="O448" s="267" t="n"/>
    </row>
    <row r="449">
      <c r="D449" s="267" t="n"/>
      <c r="E449" s="267" t="n"/>
      <c r="F449" s="267" t="n"/>
      <c r="G449" s="267" t="n"/>
      <c r="H449" s="267" t="n"/>
      <c r="I449" s="267" t="n"/>
      <c r="J449" s="267" t="n"/>
      <c r="K449" s="267" t="n"/>
      <c r="L449" s="267" t="n"/>
      <c r="M449" s="267" t="n"/>
      <c r="N449" s="267" t="n"/>
      <c r="O449" s="267" t="n"/>
    </row>
    <row r="450">
      <c r="D450" s="267" t="n"/>
      <c r="E450" s="267" t="n"/>
      <c r="F450" s="267" t="n"/>
      <c r="G450" s="267" t="n"/>
      <c r="H450" s="267" t="n"/>
      <c r="I450" s="267" t="n"/>
      <c r="J450" s="267" t="n"/>
      <c r="K450" s="267" t="n"/>
      <c r="L450" s="267" t="n"/>
      <c r="M450" s="267" t="n"/>
      <c r="N450" s="267" t="n"/>
      <c r="O450" s="267" t="n"/>
    </row>
    <row r="451">
      <c r="D451" s="267" t="n"/>
      <c r="E451" s="267" t="n"/>
      <c r="F451" s="267" t="n"/>
      <c r="G451" s="267" t="n"/>
      <c r="H451" s="267" t="n"/>
      <c r="I451" s="267" t="n"/>
      <c r="J451" s="267" t="n"/>
      <c r="K451" s="267" t="n"/>
      <c r="L451" s="267" t="n"/>
      <c r="M451" s="267" t="n"/>
      <c r="N451" s="267" t="n"/>
      <c r="O451" s="267" t="n"/>
    </row>
    <row r="452">
      <c r="D452" s="267" t="n"/>
      <c r="E452" s="267" t="n"/>
      <c r="F452" s="267" t="n"/>
      <c r="G452" s="267" t="n"/>
      <c r="H452" s="267" t="n"/>
      <c r="I452" s="267" t="n"/>
      <c r="J452" s="267" t="n"/>
      <c r="K452" s="267" t="n"/>
      <c r="L452" s="267" t="n"/>
      <c r="M452" s="267" t="n"/>
      <c r="N452" s="267" t="n"/>
      <c r="O452" s="267" t="n"/>
    </row>
    <row r="453">
      <c r="D453" s="267" t="n"/>
      <c r="E453" s="267" t="n"/>
      <c r="F453" s="267" t="n"/>
      <c r="G453" s="267" t="n"/>
      <c r="H453" s="267" t="n"/>
      <c r="I453" s="267" t="n"/>
      <c r="J453" s="267" t="n"/>
      <c r="K453" s="267" t="n"/>
      <c r="L453" s="267" t="n"/>
      <c r="M453" s="267" t="n"/>
      <c r="N453" s="267" t="n"/>
      <c r="O453" s="267" t="n"/>
    </row>
    <row r="454">
      <c r="D454" s="267" t="n"/>
      <c r="E454" s="267" t="n"/>
      <c r="F454" s="267" t="n"/>
      <c r="G454" s="267" t="n"/>
      <c r="H454" s="267" t="n"/>
      <c r="I454" s="267" t="n"/>
      <c r="J454" s="267" t="n"/>
      <c r="K454" s="267" t="n"/>
      <c r="L454" s="267" t="n"/>
      <c r="M454" s="267" t="n"/>
      <c r="N454" s="267" t="n"/>
      <c r="O454" s="267" t="n"/>
    </row>
    <row r="455">
      <c r="D455" s="267" t="n"/>
      <c r="E455" s="267" t="n"/>
      <c r="F455" s="267" t="n"/>
      <c r="G455" s="267" t="n"/>
      <c r="H455" s="267" t="n"/>
      <c r="I455" s="267" t="n"/>
      <c r="J455" s="267" t="n"/>
      <c r="K455" s="267" t="n"/>
      <c r="L455" s="267" t="n"/>
      <c r="M455" s="267" t="n"/>
      <c r="N455" s="267" t="n"/>
      <c r="O455" s="267" t="n"/>
    </row>
    <row r="456">
      <c r="D456" s="267" t="n"/>
      <c r="E456" s="267" t="n"/>
      <c r="F456" s="267" t="n"/>
      <c r="G456" s="267" t="n"/>
      <c r="H456" s="267" t="n"/>
      <c r="I456" s="267" t="n"/>
      <c r="J456" s="267" t="n"/>
      <c r="K456" s="267" t="n"/>
      <c r="L456" s="267" t="n"/>
      <c r="M456" s="267" t="n"/>
      <c r="N456" s="267" t="n"/>
      <c r="O456" s="267" t="n"/>
    </row>
    <row r="457">
      <c r="D457" s="267" t="n"/>
      <c r="E457" s="267" t="n"/>
      <c r="F457" s="267" t="n"/>
      <c r="G457" s="267" t="n"/>
      <c r="H457" s="267" t="n"/>
      <c r="I457" s="267" t="n"/>
      <c r="J457" s="267" t="n"/>
      <c r="K457" s="267" t="n"/>
      <c r="L457" s="267" t="n"/>
      <c r="M457" s="267" t="n"/>
      <c r="N457" s="267" t="n"/>
      <c r="O457" s="267" t="n"/>
    </row>
    <row r="458">
      <c r="D458" s="267" t="n"/>
      <c r="E458" s="267" t="n"/>
      <c r="F458" s="267" t="n"/>
      <c r="G458" s="267" t="n"/>
      <c r="H458" s="267" t="n"/>
      <c r="I458" s="267" t="n"/>
      <c r="J458" s="267" t="n"/>
      <c r="K458" s="267" t="n"/>
      <c r="L458" s="267" t="n"/>
      <c r="M458" s="267" t="n"/>
      <c r="N458" s="267" t="n"/>
      <c r="O458" s="267" t="n"/>
    </row>
    <row r="459">
      <c r="D459" s="267" t="n"/>
      <c r="E459" s="267" t="n"/>
      <c r="F459" s="267" t="n"/>
      <c r="G459" s="267" t="n"/>
      <c r="H459" s="267" t="n"/>
      <c r="I459" s="267" t="n"/>
      <c r="J459" s="267" t="n"/>
      <c r="K459" s="267" t="n"/>
      <c r="L459" s="267" t="n"/>
      <c r="M459" s="267" t="n"/>
      <c r="N459" s="267" t="n"/>
      <c r="O459" s="267" t="n"/>
    </row>
    <row r="460">
      <c r="D460" s="267" t="n"/>
      <c r="E460" s="267" t="n"/>
      <c r="F460" s="267" t="n"/>
      <c r="G460" s="267" t="n"/>
      <c r="H460" s="267" t="n"/>
      <c r="I460" s="267" t="n"/>
      <c r="J460" s="267" t="n"/>
      <c r="K460" s="267" t="n"/>
      <c r="L460" s="267" t="n"/>
      <c r="M460" s="267" t="n"/>
      <c r="N460" s="267" t="n"/>
      <c r="O460" s="267" t="n"/>
    </row>
    <row r="461">
      <c r="D461" s="267" t="n"/>
      <c r="E461" s="267" t="n"/>
      <c r="F461" s="267" t="n"/>
      <c r="G461" s="267" t="n"/>
      <c r="H461" s="267" t="n"/>
      <c r="I461" s="267" t="n"/>
      <c r="J461" s="267" t="n"/>
      <c r="K461" s="267" t="n"/>
      <c r="L461" s="267" t="n"/>
      <c r="M461" s="267" t="n"/>
      <c r="N461" s="267" t="n"/>
      <c r="O461" s="267" t="n"/>
    </row>
    <row r="462">
      <c r="D462" s="267" t="n"/>
      <c r="E462" s="267" t="n"/>
      <c r="F462" s="267" t="n"/>
      <c r="G462" s="267" t="n"/>
      <c r="H462" s="267" t="n"/>
      <c r="I462" s="267" t="n"/>
      <c r="J462" s="267" t="n"/>
      <c r="K462" s="267" t="n"/>
      <c r="L462" s="267" t="n"/>
      <c r="M462" s="267" t="n"/>
      <c r="N462" s="267" t="n"/>
      <c r="O462" s="267" t="n"/>
    </row>
    <row r="463">
      <c r="D463" s="267" t="n"/>
      <c r="E463" s="267" t="n"/>
      <c r="F463" s="267" t="n"/>
      <c r="G463" s="267" t="n"/>
      <c r="H463" s="267" t="n"/>
      <c r="I463" s="267" t="n"/>
      <c r="J463" s="267" t="n"/>
      <c r="K463" s="267" t="n"/>
      <c r="L463" s="267" t="n"/>
      <c r="M463" s="267" t="n"/>
      <c r="N463" s="267" t="n"/>
      <c r="O463" s="267" t="n"/>
    </row>
    <row r="464">
      <c r="D464" s="267" t="n"/>
      <c r="E464" s="267" t="n"/>
      <c r="F464" s="267" t="n"/>
      <c r="G464" s="267" t="n"/>
      <c r="H464" s="267" t="n"/>
      <c r="I464" s="267" t="n"/>
      <c r="J464" s="267" t="n"/>
      <c r="K464" s="267" t="n"/>
      <c r="L464" s="267" t="n"/>
      <c r="M464" s="267" t="n"/>
      <c r="N464" s="267" t="n"/>
      <c r="O464" s="267" t="n"/>
    </row>
    <row r="465">
      <c r="D465" s="267" t="n"/>
      <c r="E465" s="267" t="n"/>
      <c r="F465" s="267" t="n"/>
      <c r="G465" s="267" t="n"/>
      <c r="H465" s="267" t="n"/>
      <c r="I465" s="267" t="n"/>
      <c r="J465" s="267" t="n"/>
      <c r="K465" s="267" t="n"/>
      <c r="L465" s="267" t="n"/>
      <c r="M465" s="267" t="n"/>
      <c r="N465" s="267" t="n"/>
      <c r="O465" s="267" t="n"/>
    </row>
    <row r="466">
      <c r="D466" s="267" t="n"/>
      <c r="E466" s="267" t="n"/>
      <c r="F466" s="267" t="n"/>
      <c r="G466" s="267" t="n"/>
      <c r="H466" s="267" t="n"/>
      <c r="I466" s="267" t="n"/>
      <c r="J466" s="267" t="n"/>
      <c r="K466" s="267" t="n"/>
      <c r="L466" s="267" t="n"/>
      <c r="M466" s="267" t="n"/>
      <c r="N466" s="267" t="n"/>
      <c r="O466" s="267" t="n"/>
    </row>
    <row r="467">
      <c r="D467" s="267" t="n"/>
      <c r="E467" s="267" t="n"/>
      <c r="F467" s="267" t="n"/>
      <c r="G467" s="267" t="n"/>
      <c r="H467" s="267" t="n"/>
      <c r="I467" s="267" t="n"/>
      <c r="J467" s="267" t="n"/>
      <c r="K467" s="267" t="n"/>
      <c r="L467" s="267" t="n"/>
      <c r="M467" s="267" t="n"/>
      <c r="N467" s="267" t="n"/>
      <c r="O467" s="267" t="n"/>
    </row>
    <row r="468">
      <c r="D468" s="267" t="n"/>
      <c r="E468" s="267" t="n"/>
      <c r="F468" s="267" t="n"/>
      <c r="G468" s="267" t="n"/>
      <c r="H468" s="267" t="n"/>
      <c r="I468" s="267" t="n"/>
      <c r="J468" s="267" t="n"/>
      <c r="K468" s="267" t="n"/>
      <c r="L468" s="267" t="n"/>
      <c r="M468" s="267" t="n"/>
      <c r="N468" s="267" t="n"/>
      <c r="O468" s="267" t="n"/>
    </row>
    <row r="469">
      <c r="D469" s="267" t="n"/>
      <c r="E469" s="267" t="n"/>
      <c r="F469" s="267" t="n"/>
      <c r="G469" s="267" t="n"/>
      <c r="H469" s="267" t="n"/>
      <c r="I469" s="267" t="n"/>
      <c r="J469" s="267" t="n"/>
      <c r="K469" s="267" t="n"/>
      <c r="L469" s="267" t="n"/>
      <c r="M469" s="267" t="n"/>
      <c r="N469" s="267" t="n"/>
      <c r="O469" s="267" t="n"/>
    </row>
    <row r="470">
      <c r="D470" s="267" t="n"/>
      <c r="E470" s="267" t="n"/>
      <c r="F470" s="267" t="n"/>
      <c r="G470" s="267" t="n"/>
      <c r="H470" s="267" t="n"/>
      <c r="I470" s="267" t="n"/>
      <c r="J470" s="267" t="n"/>
      <c r="K470" s="267" t="n"/>
      <c r="L470" s="267" t="n"/>
      <c r="M470" s="267" t="n"/>
      <c r="N470" s="267" t="n"/>
      <c r="O470" s="267" t="n"/>
    </row>
    <row r="471">
      <c r="D471" s="267" t="n"/>
      <c r="E471" s="267" t="n"/>
      <c r="F471" s="267" t="n"/>
      <c r="G471" s="267" t="n"/>
      <c r="H471" s="267" t="n"/>
      <c r="I471" s="267" t="n"/>
      <c r="J471" s="267" t="n"/>
      <c r="K471" s="267" t="n"/>
      <c r="L471" s="267" t="n"/>
      <c r="M471" s="267" t="n"/>
      <c r="N471" s="267" t="n"/>
      <c r="O471" s="267" t="n"/>
    </row>
    <row r="472">
      <c r="D472" s="267" t="n"/>
      <c r="E472" s="267" t="n"/>
      <c r="F472" s="267" t="n"/>
      <c r="G472" s="267" t="n"/>
      <c r="H472" s="267" t="n"/>
      <c r="I472" s="267" t="n"/>
      <c r="J472" s="267" t="n"/>
      <c r="K472" s="267" t="n"/>
      <c r="L472" s="267" t="n"/>
      <c r="M472" s="267" t="n"/>
      <c r="N472" s="267" t="n"/>
      <c r="O472" s="267" t="n"/>
    </row>
    <row r="473">
      <c r="D473" s="267" t="n"/>
      <c r="E473" s="267" t="n"/>
      <c r="F473" s="267" t="n"/>
      <c r="G473" s="267" t="n"/>
      <c r="H473" s="267" t="n"/>
      <c r="I473" s="267" t="n"/>
      <c r="J473" s="267" t="n"/>
      <c r="K473" s="267" t="n"/>
      <c r="L473" s="267" t="n"/>
      <c r="M473" s="267" t="n"/>
      <c r="N473" s="267" t="n"/>
      <c r="O473" s="267" t="n"/>
    </row>
    <row r="474">
      <c r="D474" s="267" t="n"/>
      <c r="E474" s="267" t="n"/>
      <c r="F474" s="267" t="n"/>
      <c r="G474" s="267" t="n"/>
      <c r="H474" s="267" t="n"/>
      <c r="I474" s="267" t="n"/>
      <c r="J474" s="267" t="n"/>
      <c r="K474" s="267" t="n"/>
      <c r="L474" s="267" t="n"/>
      <c r="M474" s="267" t="n"/>
      <c r="N474" s="267" t="n"/>
      <c r="O474" s="267" t="n"/>
    </row>
    <row r="475">
      <c r="D475" s="267" t="n"/>
      <c r="E475" s="267" t="n"/>
      <c r="F475" s="267" t="n"/>
      <c r="G475" s="267" t="n"/>
      <c r="H475" s="267" t="n"/>
      <c r="I475" s="267" t="n"/>
      <c r="J475" s="267" t="n"/>
      <c r="K475" s="267" t="n"/>
      <c r="L475" s="267" t="n"/>
      <c r="M475" s="267" t="n"/>
      <c r="N475" s="267" t="n"/>
      <c r="O475" s="267" t="n"/>
    </row>
    <row r="476">
      <c r="D476" s="267" t="n"/>
      <c r="E476" s="267" t="n"/>
      <c r="F476" s="267" t="n"/>
      <c r="G476" s="267" t="n"/>
      <c r="H476" s="267" t="n"/>
      <c r="I476" s="267" t="n"/>
      <c r="J476" s="267" t="n"/>
      <c r="K476" s="267" t="n"/>
      <c r="L476" s="267" t="n"/>
      <c r="M476" s="267" t="n"/>
      <c r="N476" s="267" t="n"/>
      <c r="O476" s="267" t="n"/>
    </row>
    <row r="477">
      <c r="D477" s="267" t="n"/>
      <c r="E477" s="267" t="n"/>
      <c r="F477" s="267" t="n"/>
      <c r="G477" s="267" t="n"/>
      <c r="H477" s="267" t="n"/>
      <c r="I477" s="267" t="n"/>
      <c r="J477" s="267" t="n"/>
      <c r="K477" s="267" t="n"/>
      <c r="L477" s="267" t="n"/>
      <c r="M477" s="267" t="n"/>
      <c r="N477" s="267" t="n"/>
      <c r="O477" s="267" t="n"/>
    </row>
    <row r="478">
      <c r="D478" s="267" t="n"/>
      <c r="E478" s="267" t="n"/>
      <c r="F478" s="267" t="n"/>
      <c r="G478" s="267" t="n"/>
      <c r="H478" s="267" t="n"/>
      <c r="I478" s="267" t="n"/>
      <c r="J478" s="267" t="n"/>
      <c r="K478" s="267" t="n"/>
      <c r="L478" s="267" t="n"/>
      <c r="M478" s="267" t="n"/>
      <c r="N478" s="267" t="n"/>
      <c r="O478" s="267" t="n"/>
    </row>
  </sheetData>
  <autoFilter ref="A9:S9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display="العودة للفهرس" location="index!A1" ref="P1"/>
  </hyperlinks>
  <pageMargins bottom="0.75" footer="0.3" header="0.3" left="0.7" right="0.7" top="0.75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workbookViewId="0" zoomScaleNormal="100">
      <pane activePane="bottomRight" state="frozen" topLeftCell="F11" xSplit="3" ySplit="10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8.28515625"/>
    <col customWidth="1" max="3" min="3" style="267" width="25.28515625"/>
    <col customWidth="1" max="4" min="4" style="267" width="10.85546875"/>
    <col customWidth="1" max="5" min="5" style="267" width="11"/>
    <col customWidth="1" max="6" min="6" style="267" width="11.28515625"/>
    <col customWidth="1" max="7" min="7" style="267" width="11.42578125"/>
    <col customWidth="1" max="8" min="8" style="267" width="10.5703125"/>
    <col customWidth="1" max="9" min="9" style="267" width="6.7109375"/>
    <col customWidth="1" max="10" min="10" style="267" width="11.140625"/>
    <col customWidth="1" max="11" min="11" style="267" width="6.28515625"/>
    <col customWidth="1" max="12" min="12" style="267" width="6.85546875"/>
    <col bestFit="1" customWidth="1" max="13" min="13" style="267" width="14.5703125"/>
    <col customWidth="1" max="14" min="14" style="267" width="6.85546875"/>
    <col customWidth="1" max="15" min="15" style="267" width="12.140625"/>
    <col bestFit="1" customWidth="1" max="16" min="16" style="267" width="13.42578125"/>
  </cols>
  <sheetData>
    <row customHeight="1" ht="15.75" r="1" s="247">
      <c r="B1" s="9" t="n"/>
      <c r="C1" s="20" t="inlineStr">
        <is>
          <t>شركة بلوك الصناعية</t>
        </is>
      </c>
      <c r="D1" s="277" t="inlineStr">
        <is>
          <t>تقرير السنوي لزمن الدورة للاسطمبات الغير مطابقة</t>
        </is>
      </c>
      <c r="E1" s="253" t="n"/>
      <c r="F1" s="246" t="inlineStr">
        <is>
          <t>عام</t>
        </is>
      </c>
      <c r="G1" s="246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customHeight="1" ht="15.75" r="2" s="247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266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266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266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266" t="inlineStr">
        <is>
          <t xml:space="preserve"> نسبة الاسطمبات التى لم تحقق معيارى CT خلال الشهر</t>
        </is>
      </c>
      <c r="F7" s="189">
        <f>F6/F4</f>
        <v/>
      </c>
      <c r="P7" s="12" t="n"/>
    </row>
    <row customHeight="1" ht="15.75" r="8" s="247" thickBot="1">
      <c r="B8" s="266" t="inlineStr">
        <is>
          <t>الاسطمبات التى لم تحقق معيارى CT خلال الشهر هم كالاتى :</t>
        </is>
      </c>
      <c r="P8" s="12" t="n"/>
    </row>
    <row customHeight="1" ht="15.75" r="9" s="247" thickBot="1">
      <c r="B9" s="9" t="n"/>
      <c r="C9" s="269" t="inlineStr">
        <is>
          <t>اسم الاسطمبة</t>
        </is>
      </c>
      <c r="D9" s="268" t="inlineStr">
        <is>
          <t>المعدل المعياري للانتاج</t>
        </is>
      </c>
      <c r="E9" s="268" t="inlineStr">
        <is>
          <t>زمن الدورة المعياري</t>
        </is>
      </c>
      <c r="F9" s="268" t="inlineStr">
        <is>
          <t>متوسط معدل الانتاج الفعلي</t>
        </is>
      </c>
      <c r="G9" s="268" t="inlineStr">
        <is>
          <t>متوسط زمن الدورة الفعلي</t>
        </is>
      </c>
      <c r="H9" s="254" t="inlineStr">
        <is>
          <t>عدد ايام التشغيل</t>
        </is>
      </c>
      <c r="I9" s="254" t="inlineStr">
        <is>
          <t>نوع الماكينة</t>
        </is>
      </c>
      <c r="J9" s="259" t="inlineStr">
        <is>
          <t>مراقبة CT خلال العام للاسطمبات الغير مطابقة</t>
        </is>
      </c>
      <c r="K9" s="255" t="n"/>
      <c r="L9" s="255" t="n"/>
      <c r="M9" s="255" t="n"/>
      <c r="N9" s="255" t="n"/>
      <c r="O9" s="255" t="n"/>
      <c r="P9" s="256" t="n"/>
    </row>
    <row customHeight="1" ht="45.75" r="10" s="247" thickBot="1">
      <c r="A10" s="8" t="inlineStr">
        <is>
          <t>العام</t>
        </is>
      </c>
      <c r="B10" s="19" t="inlineStr">
        <is>
          <t>mold_id</t>
        </is>
      </c>
      <c r="C10" s="261" t="n"/>
      <c r="D10" s="252" t="n"/>
      <c r="E10" s="252" t="n"/>
      <c r="F10" s="252" t="n"/>
      <c r="G10" s="252" t="n"/>
      <c r="H10" s="263" t="n"/>
      <c r="I10" s="263" t="n"/>
      <c r="J10" s="164" t="inlineStr">
        <is>
          <t>الفرق عن المعياري بالثواني</t>
        </is>
      </c>
      <c r="K10" s="268" t="inlineStr">
        <is>
          <t>اعلي قراءة</t>
        </is>
      </c>
      <c r="L10" s="268" t="inlineStr">
        <is>
          <t>اقل قراءة</t>
        </is>
      </c>
      <c r="M10" s="254" t="inlineStr">
        <is>
          <t>الانحراف المعياري عن المتوسط±</t>
        </is>
      </c>
      <c r="N10" s="268" t="inlineStr">
        <is>
          <t>كمية الإنتاج</t>
        </is>
      </c>
      <c r="O10" s="254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49" t="n"/>
      <c r="P11" s="39" t="n"/>
    </row>
    <row r="12">
      <c r="B12" s="49" t="n"/>
      <c r="D12" s="55" t="n"/>
      <c r="P12" s="39" t="n"/>
    </row>
    <row r="13">
      <c r="B13" s="49" t="n"/>
      <c r="D13" s="55" t="n"/>
      <c r="P13" s="39" t="n"/>
    </row>
    <row r="14">
      <c r="B14" s="49" t="n"/>
      <c r="D14" s="55" t="n"/>
      <c r="P14" s="39" t="n"/>
    </row>
    <row r="15">
      <c r="B15" s="49" t="n"/>
      <c r="D15" s="55" t="n"/>
      <c r="P15" s="39" t="n"/>
    </row>
    <row r="16">
      <c r="B16" s="49" t="n"/>
      <c r="D16" s="55" t="n"/>
      <c r="P16" s="39" t="n"/>
    </row>
    <row r="17">
      <c r="B17" s="49" t="n"/>
      <c r="D17" s="55" t="n"/>
      <c r="P17" s="39" t="n"/>
    </row>
    <row r="18">
      <c r="B18" s="49" t="n"/>
      <c r="D18" s="55" t="n"/>
      <c r="P18" s="39" t="n"/>
    </row>
    <row r="19">
      <c r="B19" s="49" t="n"/>
      <c r="D19" s="55" t="n"/>
      <c r="P19" s="39" t="n"/>
    </row>
    <row r="20">
      <c r="B20" s="49" t="n"/>
      <c r="D20" s="55" t="n"/>
      <c r="P20" s="39" t="n"/>
    </row>
    <row r="21">
      <c r="B21" s="49" t="n"/>
      <c r="D21" s="55" t="n"/>
      <c r="P21" s="39" t="n"/>
    </row>
    <row r="22">
      <c r="B22" s="49" t="n"/>
      <c r="D22" s="55" t="n"/>
      <c r="P22" s="39" t="n"/>
    </row>
    <row r="23">
      <c r="B23" s="49" t="n"/>
      <c r="D23" s="55" t="n"/>
      <c r="P23" s="39" t="n"/>
    </row>
    <row r="24">
      <c r="B24" s="49" t="n"/>
      <c r="D24" s="55" t="n"/>
      <c r="P24" s="39" t="n"/>
    </row>
    <row r="25">
      <c r="B25" s="49" t="n"/>
      <c r="D25" s="55" t="n"/>
      <c r="P25" s="39" t="n"/>
    </row>
    <row r="26">
      <c r="B26" s="49" t="n"/>
      <c r="D26" s="55" t="n"/>
      <c r="P26" s="39" t="n"/>
    </row>
    <row r="27">
      <c r="B27" s="49" t="n"/>
      <c r="D27" s="55" t="n"/>
      <c r="P27" s="39" t="n"/>
    </row>
    <row r="28">
      <c r="B28" s="49" t="n"/>
      <c r="D28" s="55" t="n"/>
      <c r="P28" s="39" t="n"/>
    </row>
    <row r="29">
      <c r="B29" s="49" t="n"/>
      <c r="D29" s="55" t="n"/>
      <c r="P29" s="39" t="n"/>
    </row>
    <row r="30">
      <c r="B30" s="49" t="n"/>
      <c r="D30" s="55" t="n"/>
      <c r="P30" s="39" t="n"/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267" t="n"/>
      <c r="B95" s="267" t="n"/>
      <c r="P95" s="39" t="n"/>
    </row>
    <row r="96">
      <c r="A96" s="267" t="n"/>
      <c r="B96" s="267" t="n"/>
      <c r="P96" s="39" t="n"/>
    </row>
    <row r="97">
      <c r="A97" s="267" t="n"/>
      <c r="B97" s="267" t="n"/>
      <c r="P97" s="39" t="n"/>
    </row>
    <row r="98">
      <c r="A98" s="267" t="n"/>
      <c r="B98" s="267" t="n"/>
      <c r="P98" s="39" t="n"/>
    </row>
    <row r="99">
      <c r="A99" s="267" t="n"/>
      <c r="B99" s="267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display="العودة للفهرس" location="index!A1" ref="Q1"/>
  </hyperlinks>
  <pageMargins bottom="0.75" footer="0.3" header="0.3" left="0.7" right="0.7" top="0.7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activePane="bottomRight" state="frozen" topLeftCell="F15" xSplit="2" ySplit="14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17.140625"/>
    <col customWidth="1" hidden="1" max="3" min="3" style="247" width="7.85546875"/>
    <col bestFit="1" customWidth="1" max="4" min="4" style="247" width="39"/>
    <col bestFit="1" customWidth="1" max="5" min="5" style="247" width="16.42578125"/>
    <col bestFit="1" customWidth="1" max="6" min="6" style="247" width="15.5703125"/>
    <col customWidth="1" max="7" min="7" style="247" width="18.28515625"/>
    <col customWidth="1" max="8" min="8" style="247" width="13.140625"/>
    <col customWidth="1" max="9" min="9" style="247" width="9.7109375"/>
    <col customWidth="1" max="10" min="10" style="247" width="11.28515625"/>
    <col bestFit="1" customWidth="1" max="11" min="11" style="247" width="18.85546875"/>
    <col bestFit="1" customWidth="1" max="12" min="12" style="247" width="16.7109375"/>
    <col bestFit="1" customWidth="1" max="13" min="13" style="247" width="20.5703125"/>
    <col bestFit="1" customWidth="1" max="14" min="14" style="247" width="20.42578125"/>
    <col bestFit="1" customWidth="1" max="15" min="15" style="247" width="20.7109375"/>
    <col bestFit="1" customWidth="1" max="16" min="16" style="247" width="23.5703125"/>
    <col bestFit="1" customWidth="1" max="17" min="17" style="247" width="25.28515625"/>
    <col bestFit="1" customWidth="1" max="18" min="18" style="247" width="16.42578125"/>
    <col hidden="1" max="20" min="20" style="247"/>
  </cols>
  <sheetData>
    <row customHeight="1" ht="15.75" r="1" s="247">
      <c r="D1" s="20" t="inlineStr">
        <is>
          <t>شركة بلوك الصناعية</t>
        </is>
      </c>
      <c r="E1" s="246" t="inlineStr">
        <is>
          <t>التقرير السنوي للتوالف</t>
        </is>
      </c>
      <c r="F1" s="253" t="n"/>
      <c r="G1" s="246" t="inlineStr">
        <is>
          <t>عام</t>
        </is>
      </c>
      <c r="H1" s="246">
        <f>output!A4</f>
        <v/>
      </c>
      <c r="I1" s="253" t="n"/>
      <c r="J1" s="10" t="n"/>
      <c r="K1" s="66" t="inlineStr">
        <is>
          <t>العودة للفهرس</t>
        </is>
      </c>
    </row>
    <row customHeight="1" ht="15.75" r="2" s="247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COUNTA(D15:D38)</f>
        <v/>
      </c>
      <c r="H8" t="inlineStr">
        <is>
          <t>بنسبة</t>
        </is>
      </c>
      <c r="I8" s="189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SUM(output_yearly!X3:X1000)</f>
        <v/>
      </c>
      <c r="F9" t="inlineStr">
        <is>
          <t>اجمالي الإنتاج</t>
        </is>
      </c>
      <c r="G9">
        <f>SUM(output_yearly!Y3:Y1000)</f>
        <v/>
      </c>
      <c r="H9" t="inlineStr">
        <is>
          <t>نسبة التوالف</t>
        </is>
      </c>
      <c r="I9" s="189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customHeight="1" ht="15.75" r="13" s="247" thickBot="1">
      <c r="D13" s="52" t="n"/>
      <c r="E13" s="252" t="n"/>
      <c r="F13" s="190" t="n"/>
      <c r="G13" s="252" t="n"/>
      <c r="H13" s="252" t="n"/>
      <c r="I13" s="252" t="n"/>
      <c r="J13" s="263" t="n"/>
    </row>
    <row customFormat="1" customHeight="1" ht="33" r="14" s="204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6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298" t="inlineStr">
        <is>
          <t>نسبة التوالف</t>
        </is>
      </c>
      <c r="K14" s="14" t="n"/>
      <c r="S14" s="192" t="n"/>
    </row>
    <row customFormat="1" r="15" s="267">
      <c r="D15" s="54" t="n"/>
      <c r="F15" s="184" t="n"/>
      <c r="J15" s="193" t="n"/>
      <c r="K15" s="7" t="n"/>
      <c r="S15" s="184" t="n"/>
    </row>
    <row customFormat="1" r="16" s="267">
      <c r="D16" s="54" t="n"/>
      <c r="F16" s="184" t="n"/>
      <c r="J16" s="193" t="n"/>
      <c r="K16" s="7" t="n"/>
      <c r="S16" s="184" t="n"/>
    </row>
    <row customFormat="1" r="17" s="267">
      <c r="D17" s="54" t="n"/>
      <c r="F17" s="184" t="n"/>
      <c r="J17" s="193" t="n"/>
      <c r="K17" s="7" t="n"/>
      <c r="S17" s="184" t="n"/>
    </row>
    <row customFormat="1" r="18" s="267">
      <c r="D18" s="54" t="n"/>
      <c r="F18" s="184" t="n"/>
      <c r="J18" s="193" t="n"/>
      <c r="K18" s="7" t="n"/>
      <c r="S18" s="184" t="n"/>
    </row>
    <row customFormat="1" r="19" s="267">
      <c r="D19" s="54" t="n"/>
      <c r="F19" s="184" t="n"/>
      <c r="J19" s="193" t="n"/>
      <c r="K19" s="7" t="n"/>
      <c r="S19" s="184" t="n"/>
    </row>
    <row customFormat="1" r="20" s="267">
      <c r="D20" s="54" t="n"/>
      <c r="F20" s="184" t="n"/>
      <c r="J20" s="193" t="n"/>
      <c r="K20" s="7" t="n"/>
      <c r="S20" s="184" t="n"/>
    </row>
    <row customFormat="1" r="21" s="267">
      <c r="D21" s="54" t="n"/>
      <c r="F21" s="184" t="n"/>
      <c r="J21" s="193" t="n"/>
      <c r="K21" s="7" t="n"/>
      <c r="S21" s="184" t="n"/>
    </row>
    <row customFormat="1" r="22" s="267">
      <c r="D22" s="54" t="n"/>
      <c r="F22" s="184" t="n"/>
      <c r="J22" s="193" t="n"/>
      <c r="K22" s="7" t="n"/>
      <c r="S22" s="184" t="n"/>
    </row>
    <row customFormat="1" r="23" s="267">
      <c r="D23" s="54" t="n"/>
      <c r="F23" s="184" t="n"/>
      <c r="J23" s="193" t="n"/>
      <c r="K23" s="7" t="n"/>
      <c r="S23" s="184" t="n"/>
    </row>
    <row customFormat="1" r="24" s="267">
      <c r="D24" s="54" t="n"/>
      <c r="F24" s="184" t="n"/>
      <c r="J24" s="193" t="n"/>
      <c r="K24" s="7" t="n"/>
      <c r="S24" s="184" t="n"/>
    </row>
    <row customFormat="1" r="25" s="267">
      <c r="D25" s="54" t="n"/>
      <c r="F25" s="184" t="n"/>
      <c r="J25" s="193" t="n"/>
      <c r="K25" s="7" t="n"/>
      <c r="S25" s="184" t="n"/>
    </row>
    <row customFormat="1" r="26" s="267">
      <c r="D26" s="54" t="n"/>
      <c r="F26" s="184" t="n"/>
      <c r="J26" s="193" t="n"/>
      <c r="K26" s="7" t="n"/>
      <c r="S26" s="184" t="n"/>
    </row>
    <row customFormat="1" r="27" s="267">
      <c r="D27" s="54" t="n"/>
      <c r="F27" s="184" t="n"/>
      <c r="J27" s="193" t="n"/>
      <c r="K27" s="7" t="n"/>
    </row>
    <row customFormat="1" r="28" s="267">
      <c r="D28" s="54" t="n"/>
      <c r="F28" s="184" t="n"/>
      <c r="J28" s="193" t="n"/>
      <c r="K28" s="7" t="n"/>
    </row>
    <row customFormat="1" r="29" s="267">
      <c r="D29" s="54" t="n"/>
      <c r="F29" s="184" t="n"/>
      <c r="J29" s="193" t="n"/>
      <c r="K29" s="7" t="n"/>
    </row>
    <row customFormat="1" r="30" s="267">
      <c r="D30" s="54" t="n"/>
      <c r="F30" s="184" t="n"/>
      <c r="J30" s="193" t="n"/>
      <c r="K30" s="7" t="n"/>
    </row>
    <row customFormat="1" r="31" s="267">
      <c r="D31" s="54" t="n"/>
      <c r="F31" s="184" t="n"/>
      <c r="J31" s="193" t="n"/>
      <c r="K31" s="7" t="n"/>
    </row>
    <row customFormat="1" r="32" s="267">
      <c r="D32" s="54" t="n"/>
      <c r="F32" s="184" t="n"/>
      <c r="J32" s="193" t="n"/>
      <c r="K32" s="7" t="n"/>
    </row>
    <row customFormat="1" r="33" s="267">
      <c r="D33" s="54" t="n"/>
      <c r="F33" s="184" t="n"/>
      <c r="J33" s="193" t="n"/>
      <c r="K33" s="7" t="n"/>
    </row>
    <row customFormat="1" r="34" s="267">
      <c r="D34" s="54" t="n"/>
      <c r="F34" s="184" t="n"/>
      <c r="J34" s="193" t="n"/>
      <c r="K34" s="7" t="n"/>
    </row>
    <row customFormat="1" r="35" s="267">
      <c r="D35" s="54" t="n"/>
      <c r="F35" s="184" t="n"/>
      <c r="J35" s="193" t="n"/>
      <c r="K35" s="7" t="n"/>
    </row>
    <row customFormat="1" r="36" s="267">
      <c r="D36" s="54" t="n"/>
      <c r="F36" s="184" t="n"/>
      <c r="J36" s="193" t="n"/>
      <c r="K36" s="7" t="n"/>
    </row>
    <row customFormat="1" r="37" s="267">
      <c r="D37" s="54" t="n"/>
      <c r="F37" s="184" t="n"/>
      <c r="J37" s="193" t="n"/>
      <c r="K37" s="7" t="n"/>
    </row>
    <row customFormat="1" r="38" s="267">
      <c r="D38" s="54" t="n"/>
      <c r="F38" s="184" t="n"/>
      <c r="J38" s="193" t="n"/>
      <c r="K38" s="7" t="n"/>
    </row>
    <row r="39">
      <c r="D39" s="51" t="n"/>
      <c r="F39" s="184" t="n"/>
      <c r="J39" s="193" t="n"/>
    </row>
    <row r="40">
      <c r="D40" s="51" t="n"/>
      <c r="F40" s="184" t="n"/>
      <c r="J40" s="193" t="n"/>
    </row>
    <row r="41">
      <c r="D41" s="51" t="n"/>
      <c r="F41" s="184" t="n"/>
      <c r="J41" s="193" t="n"/>
    </row>
    <row r="42">
      <c r="D42" s="11" t="n"/>
      <c r="F42" s="184" t="n"/>
      <c r="J42" s="193" t="n"/>
    </row>
    <row r="43">
      <c r="D43" s="11" t="n"/>
      <c r="F43" s="184" t="n"/>
      <c r="J43" s="193" t="n"/>
    </row>
    <row r="44">
      <c r="D44" s="11" t="n"/>
      <c r="F44" s="184" t="n"/>
      <c r="J44" s="193" t="n"/>
    </row>
    <row r="45">
      <c r="D45" s="11" t="n"/>
      <c r="F45" s="184" t="n"/>
      <c r="J45" s="193" t="n"/>
    </row>
    <row r="46">
      <c r="D46" s="11" t="n"/>
      <c r="F46" s="184" t="n"/>
      <c r="J46" s="193" t="n"/>
    </row>
    <row r="47">
      <c r="D47" s="11" t="n"/>
      <c r="F47" s="184" t="n"/>
      <c r="J47" s="193" t="n"/>
    </row>
    <row r="48">
      <c r="D48" s="11" t="n"/>
      <c r="F48" s="184" t="n"/>
      <c r="J48" s="193" t="n"/>
    </row>
    <row r="49">
      <c r="D49" s="11" t="n"/>
      <c r="F49" s="184" t="n"/>
      <c r="J49" s="193" t="n"/>
    </row>
    <row r="50">
      <c r="D50" s="11" t="n"/>
      <c r="F50" s="184" t="n"/>
      <c r="J50" s="193" t="n"/>
    </row>
    <row r="51">
      <c r="D51" s="11" t="n"/>
      <c r="F51" s="184" t="n"/>
      <c r="J51" s="193" t="n"/>
    </row>
    <row r="52">
      <c r="D52" s="11" t="n"/>
      <c r="F52" s="184" t="n"/>
      <c r="J52" s="193" t="n"/>
    </row>
    <row r="53">
      <c r="D53" s="11" t="n"/>
      <c r="F53" s="184" t="n"/>
      <c r="J53" s="193" t="n"/>
    </row>
    <row r="54">
      <c r="D54" s="11" t="n"/>
      <c r="F54" s="184" t="n"/>
      <c r="J54" s="193" t="n"/>
    </row>
    <row r="55">
      <c r="D55" s="11" t="n"/>
      <c r="F55" s="184" t="n"/>
      <c r="J55" s="193" t="n"/>
    </row>
    <row r="56">
      <c r="D56" s="11" t="n"/>
      <c r="F56" s="184" t="n"/>
      <c r="J56" s="193" t="n"/>
    </row>
    <row r="57">
      <c r="D57" s="11" t="n"/>
      <c r="F57" s="184" t="n"/>
      <c r="J57" s="193" t="n"/>
    </row>
    <row r="58">
      <c r="D58" s="11" t="n"/>
      <c r="F58" s="184" t="n"/>
      <c r="J58" s="193" t="n"/>
    </row>
    <row r="59">
      <c r="D59" s="11" t="n"/>
      <c r="F59" s="184" t="n"/>
      <c r="J59" s="193" t="n"/>
    </row>
    <row r="60">
      <c r="D60" s="11" t="n"/>
      <c r="F60" s="184" t="n"/>
      <c r="J60" s="193" t="n"/>
    </row>
    <row r="61">
      <c r="D61" s="11" t="n"/>
      <c r="F61" s="184" t="n"/>
      <c r="J61" s="193" t="n"/>
    </row>
    <row r="62">
      <c r="D62" s="11" t="n"/>
      <c r="F62" s="184" t="n"/>
      <c r="J62" s="193" t="n"/>
    </row>
    <row r="63">
      <c r="D63" s="11" t="n"/>
      <c r="F63" s="184" t="n"/>
      <c r="J63" s="193" t="n"/>
    </row>
    <row r="64">
      <c r="D64" s="11" t="n"/>
      <c r="F64" s="184" t="n"/>
      <c r="J64" s="193" t="n"/>
    </row>
    <row r="65">
      <c r="D65" s="11" t="n"/>
      <c r="F65" s="184" t="n"/>
      <c r="J65" s="193" t="n"/>
    </row>
    <row r="66">
      <c r="D66" s="11" t="n"/>
      <c r="F66" s="184" t="n"/>
      <c r="J66" s="193" t="n"/>
    </row>
    <row r="67">
      <c r="D67" s="11" t="n"/>
      <c r="F67" s="184" t="n"/>
      <c r="J67" s="193" t="n"/>
    </row>
    <row r="68">
      <c r="D68" s="11" t="n"/>
      <c r="F68" s="184" t="n"/>
      <c r="J68" s="193" t="n"/>
    </row>
    <row r="69">
      <c r="D69" s="11" t="n"/>
      <c r="F69" s="184" t="n"/>
      <c r="J69" s="193" t="n"/>
    </row>
    <row r="70">
      <c r="D70" s="11" t="n"/>
      <c r="F70" s="184" t="n"/>
      <c r="J70" s="193" t="n"/>
    </row>
    <row r="71">
      <c r="J71" s="193" t="n"/>
    </row>
    <row r="72">
      <c r="J72" s="193" t="n"/>
    </row>
    <row r="73">
      <c r="J73" s="193" t="n"/>
    </row>
    <row r="74">
      <c r="J74" s="193" t="n"/>
    </row>
    <row r="75">
      <c r="J75" s="193" t="n"/>
    </row>
    <row r="76">
      <c r="J76" s="193" t="n"/>
    </row>
    <row r="77">
      <c r="F77" s="184" t="n"/>
      <c r="J77" s="193" t="n"/>
    </row>
    <row r="78">
      <c r="F78" s="184" t="n"/>
      <c r="J78" s="193" t="n"/>
    </row>
    <row r="79">
      <c r="F79" s="184" t="n"/>
      <c r="J79" s="193" t="n"/>
    </row>
    <row r="80">
      <c r="F80" s="184" t="n"/>
      <c r="J80" s="193" t="n"/>
    </row>
    <row r="81">
      <c r="F81" s="184" t="n"/>
      <c r="J81" s="193" t="n"/>
    </row>
    <row r="82">
      <c r="F82" s="184" t="n"/>
      <c r="J82" s="193" t="n"/>
    </row>
    <row r="83">
      <c r="F83" s="184" t="n"/>
      <c r="J83" s="193" t="n"/>
    </row>
    <row r="84">
      <c r="F84" s="184" t="n"/>
      <c r="J84" s="193" t="n"/>
    </row>
    <row r="85">
      <c r="F85" s="184" t="n"/>
      <c r="J85" s="193" t="n"/>
    </row>
    <row r="86">
      <c r="F86" s="184" t="n"/>
      <c r="J86" s="193" t="n"/>
    </row>
    <row r="87">
      <c r="F87" s="184" t="n"/>
      <c r="J87" s="193" t="n"/>
    </row>
    <row r="88">
      <c r="F88" s="184" t="n"/>
      <c r="J88" s="193" t="n"/>
    </row>
    <row r="89">
      <c r="F89" s="184" t="n"/>
      <c r="J89" s="193" t="n"/>
    </row>
    <row r="90">
      <c r="F90" s="184" t="n"/>
      <c r="J90" s="193" t="n"/>
    </row>
    <row r="91">
      <c r="F91" s="184" t="n"/>
      <c r="J91" s="193" t="n"/>
    </row>
    <row r="92">
      <c r="F92" s="184" t="n"/>
      <c r="J92" s="193" t="n"/>
    </row>
    <row r="93">
      <c r="F93" s="184" t="n"/>
      <c r="J93" s="193" t="n"/>
    </row>
    <row r="94">
      <c r="F94" s="184" t="n"/>
      <c r="J94" s="193" t="n"/>
    </row>
    <row r="95">
      <c r="F95" s="184" t="n"/>
      <c r="J95" s="193" t="n"/>
    </row>
    <row r="96">
      <c r="F96" s="184" t="n"/>
      <c r="J96" s="193" t="n"/>
    </row>
    <row r="97">
      <c r="F97" s="184" t="n"/>
      <c r="J97" s="193" t="n"/>
    </row>
    <row r="98">
      <c r="F98" s="184" t="n"/>
      <c r="J98" s="193" t="n"/>
    </row>
    <row r="99">
      <c r="F99" s="184" t="n"/>
      <c r="J99" s="193" t="n"/>
    </row>
    <row r="100">
      <c r="F100" s="184" t="n"/>
      <c r="J100" s="193" t="n"/>
    </row>
    <row r="101">
      <c r="F101" s="184" t="n"/>
      <c r="J101" s="193" t="n"/>
    </row>
    <row r="102">
      <c r="F102" s="184" t="n"/>
      <c r="J102" s="193" t="n"/>
    </row>
    <row r="103">
      <c r="F103" s="184" t="n"/>
      <c r="J103" s="193" t="n"/>
    </row>
    <row r="104">
      <c r="F104" s="184" t="n"/>
      <c r="J104" s="193" t="n"/>
    </row>
    <row r="105">
      <c r="F105" s="184" t="n"/>
      <c r="J105" s="193" t="n"/>
    </row>
    <row r="106">
      <c r="F106" s="184" t="n"/>
      <c r="J106" s="193" t="n"/>
    </row>
    <row r="107">
      <c r="F107" s="184" t="n"/>
      <c r="J107" s="193" t="n"/>
    </row>
    <row r="108">
      <c r="F108" s="184" t="n"/>
      <c r="J108" s="193" t="n"/>
    </row>
    <row r="109">
      <c r="F109" s="184" t="n"/>
      <c r="J109" s="193" t="n"/>
    </row>
    <row r="110">
      <c r="F110" s="184" t="n"/>
      <c r="J110" s="193" t="n"/>
    </row>
    <row r="111">
      <c r="F111" s="184" t="n"/>
      <c r="J111" s="193" t="n"/>
    </row>
    <row r="112">
      <c r="F112" s="184" t="n"/>
      <c r="J112" s="193" t="n"/>
    </row>
    <row r="113">
      <c r="F113" s="184" t="n"/>
      <c r="J113" s="193" t="n"/>
    </row>
    <row r="114">
      <c r="F114" s="184" t="n"/>
      <c r="J114" s="193" t="n"/>
    </row>
    <row r="115">
      <c r="F115" s="184" t="n"/>
      <c r="J115" s="193" t="n"/>
    </row>
    <row r="116">
      <c r="F116" s="184" t="n"/>
      <c r="J116" s="193" t="n"/>
    </row>
    <row r="117">
      <c r="F117" s="184" t="n"/>
      <c r="J117" s="193" t="n"/>
    </row>
    <row r="118">
      <c r="F118" s="184" t="n"/>
      <c r="J118" s="193" t="n"/>
    </row>
    <row r="119">
      <c r="F119" s="184" t="n"/>
      <c r="J119" s="193" t="n"/>
    </row>
    <row r="120">
      <c r="F120" s="184" t="n"/>
      <c r="J120" s="193" t="n"/>
    </row>
    <row r="121">
      <c r="F121" s="184" t="n"/>
      <c r="J121" s="193" t="n"/>
    </row>
    <row r="122">
      <c r="F122" s="184" t="n"/>
      <c r="J122" s="193">
        <f>IFERROR(G122/H122,"")</f>
        <v/>
      </c>
    </row>
    <row r="123">
      <c r="F123" s="184" t="n"/>
      <c r="J123" s="193">
        <f>IFERROR(G123/H123,"")</f>
        <v/>
      </c>
    </row>
    <row r="124">
      <c r="F124" s="184" t="n"/>
      <c r="J124" s="193">
        <f>IFERROR(G124/H124,"")</f>
        <v/>
      </c>
    </row>
    <row r="125">
      <c r="F125" s="184" t="n"/>
      <c r="J125" s="193">
        <f>IFERROR(G125/H125,"")</f>
        <v/>
      </c>
    </row>
    <row r="126">
      <c r="F126" s="184" t="n"/>
      <c r="J126" s="193">
        <f>IFERROR(G126/H126,"")</f>
        <v/>
      </c>
    </row>
    <row r="127">
      <c r="F127" s="184" t="n"/>
      <c r="J127" s="193">
        <f>IFERROR(G127/H127,"")</f>
        <v/>
      </c>
    </row>
    <row r="128">
      <c r="F128" s="184" t="n"/>
      <c r="J128" s="193">
        <f>IFERROR(G128/H128,"")</f>
        <v/>
      </c>
    </row>
    <row r="129">
      <c r="F129" s="184" t="n"/>
      <c r="J129" s="193">
        <f>IFERROR(G129/H129,"")</f>
        <v/>
      </c>
    </row>
    <row r="130">
      <c r="F130" s="184" t="n"/>
      <c r="J130" s="193">
        <f>IFERROR(G130/H130,"")</f>
        <v/>
      </c>
    </row>
    <row r="131">
      <c r="F131" s="184" t="n"/>
      <c r="J131" s="193">
        <f>IFERROR(G131/H131,"")</f>
        <v/>
      </c>
    </row>
    <row r="132">
      <c r="F132" s="184" t="n"/>
      <c r="J132" s="193">
        <f>IFERROR(G132/H132,"")</f>
        <v/>
      </c>
    </row>
    <row r="133">
      <c r="F133" s="184" t="n"/>
      <c r="J133" s="193">
        <f>IFERROR(G133/H133,"")</f>
        <v/>
      </c>
    </row>
    <row r="134">
      <c r="F134" s="184" t="n"/>
      <c r="J134" s="193">
        <f>IFERROR(G134/H134,"")</f>
        <v/>
      </c>
    </row>
    <row r="135">
      <c r="F135" s="184" t="n"/>
      <c r="J135" s="193">
        <f>IFERROR(G135/H135,"")</f>
        <v/>
      </c>
    </row>
    <row r="136">
      <c r="F136" s="184" t="n"/>
      <c r="J136" s="193">
        <f>IFERROR(G136/H136,"")</f>
        <v/>
      </c>
    </row>
    <row r="137">
      <c r="F137" s="184" t="n"/>
      <c r="J137" s="193">
        <f>IFERROR(G137/H137,"")</f>
        <v/>
      </c>
    </row>
    <row r="138">
      <c r="F138" s="184" t="n"/>
      <c r="J138" s="193">
        <f>IFERROR(G138/H138,"")</f>
        <v/>
      </c>
    </row>
    <row r="139">
      <c r="F139" s="184" t="n"/>
      <c r="J139" s="193">
        <f>IFERROR(G139/H139,"")</f>
        <v/>
      </c>
    </row>
    <row r="140">
      <c r="F140" s="184" t="n"/>
      <c r="J140" s="193">
        <f>IFERROR(G140/H140,"")</f>
        <v/>
      </c>
    </row>
    <row r="141">
      <c r="F141" s="184" t="n"/>
      <c r="J141" s="193">
        <f>IFERROR(G141/H141,"")</f>
        <v/>
      </c>
    </row>
    <row r="142">
      <c r="F142" s="184" t="n"/>
      <c r="J142" s="193">
        <f>IFERROR(G142/H142,"")</f>
        <v/>
      </c>
    </row>
    <row r="143">
      <c r="F143" s="184" t="n"/>
      <c r="J143" s="193">
        <f>IFERROR(G143/H143,"")</f>
        <v/>
      </c>
    </row>
    <row r="144">
      <c r="F144" s="184" t="n"/>
      <c r="J144" s="193">
        <f>IFERROR(G144/H144,"")</f>
        <v/>
      </c>
    </row>
    <row r="145">
      <c r="F145" s="184" t="n"/>
      <c r="J145" s="193">
        <f>IFERROR(G145/H145,"")</f>
        <v/>
      </c>
    </row>
    <row r="146">
      <c r="F146" s="184" t="n"/>
      <c r="J146" s="193">
        <f>IFERROR(G146/H146,"")</f>
        <v/>
      </c>
    </row>
    <row r="147">
      <c r="F147" s="184" t="n"/>
      <c r="J147" s="193">
        <f>IFERROR(G147/H147,"")</f>
        <v/>
      </c>
    </row>
    <row r="148">
      <c r="F148" s="184" t="n"/>
      <c r="J148" s="193">
        <f>IFERROR(G148/H148,"")</f>
        <v/>
      </c>
    </row>
    <row r="149">
      <c r="F149" s="184" t="n"/>
      <c r="J149" s="193">
        <f>IFERROR(G149/H149,"")</f>
        <v/>
      </c>
    </row>
    <row r="150">
      <c r="F150" s="184" t="n"/>
      <c r="J150" s="193">
        <f>IFERROR(G150/H150,"")</f>
        <v/>
      </c>
    </row>
    <row r="151">
      <c r="F151" s="184" t="n"/>
      <c r="J151" s="193">
        <f>IFERROR(G151/H151,"")</f>
        <v/>
      </c>
    </row>
    <row r="152">
      <c r="F152" s="184" t="n"/>
      <c r="J152" s="193">
        <f>IFERROR(G152/H152,"")</f>
        <v/>
      </c>
    </row>
    <row r="153">
      <c r="F153" s="184" t="n"/>
      <c r="J153" s="193">
        <f>IFERROR(G153/H153,"")</f>
        <v/>
      </c>
    </row>
    <row r="154">
      <c r="F154" s="184" t="n"/>
      <c r="J154" s="193">
        <f>IFERROR(G154/H154,"")</f>
        <v/>
      </c>
    </row>
    <row r="155">
      <c r="F155" s="184" t="n"/>
      <c r="J155" s="193">
        <f>IFERROR(G155/H155,"")</f>
        <v/>
      </c>
    </row>
    <row r="156">
      <c r="F156" s="184" t="n"/>
      <c r="J156" s="193">
        <f>IFERROR(G156/H156,"")</f>
        <v/>
      </c>
    </row>
    <row r="157">
      <c r="F157" s="184" t="n"/>
      <c r="J157" s="193">
        <f>IFERROR(G157/H157,"")</f>
        <v/>
      </c>
    </row>
    <row r="158">
      <c r="F158" s="184" t="n"/>
      <c r="J158" s="193">
        <f>IFERROR(G158/H158,"")</f>
        <v/>
      </c>
    </row>
    <row r="159">
      <c r="F159" s="184" t="n"/>
      <c r="J159" s="193">
        <f>IFERROR(G159/H159,"")</f>
        <v/>
      </c>
    </row>
    <row r="160">
      <c r="F160" s="184" t="n"/>
      <c r="J160" s="193">
        <f>IFERROR(G160/H160,"")</f>
        <v/>
      </c>
    </row>
    <row r="161">
      <c r="F161" s="184" t="n"/>
      <c r="J161" s="193">
        <f>IFERROR(G161/H161,"")</f>
        <v/>
      </c>
    </row>
    <row r="162">
      <c r="F162" s="184" t="n"/>
      <c r="J162" s="193" t="n"/>
    </row>
    <row r="163">
      <c r="F163" s="184" t="n"/>
      <c r="J163" s="193" t="n"/>
    </row>
    <row r="164">
      <c r="F164" s="184" t="n"/>
      <c r="J164" s="193" t="n"/>
    </row>
    <row r="165">
      <c r="F165" s="184" t="n"/>
      <c r="J165" s="193" t="n"/>
    </row>
    <row r="166">
      <c r="F166" s="184" t="n"/>
      <c r="J166" s="193" t="n"/>
    </row>
    <row r="167">
      <c r="F167" s="184" t="n"/>
      <c r="J167" s="193" t="n"/>
    </row>
    <row r="168">
      <c r="F168" s="184" t="n"/>
      <c r="J168" s="193" t="n"/>
    </row>
    <row r="169">
      <c r="F169" s="184" t="n"/>
      <c r="J169" s="193" t="n"/>
    </row>
    <row r="170">
      <c r="F170" s="184" t="n"/>
      <c r="J170" s="193" t="n"/>
    </row>
    <row r="171">
      <c r="F171" s="184" t="n"/>
      <c r="J171" s="193" t="n"/>
    </row>
    <row r="172">
      <c r="F172" s="184" t="n"/>
      <c r="J172" s="193" t="n"/>
    </row>
    <row r="173">
      <c r="F173" s="184" t="n"/>
      <c r="J173" s="193" t="n"/>
    </row>
    <row r="174">
      <c r="F174" s="184" t="n"/>
      <c r="J174" s="193" t="n"/>
    </row>
    <row r="175">
      <c r="F175" s="184" t="n"/>
      <c r="J175" s="193" t="n"/>
    </row>
    <row r="176">
      <c r="F176" s="184" t="n"/>
      <c r="J176" s="193" t="n"/>
    </row>
    <row r="177">
      <c r="F177" s="184" t="n"/>
      <c r="J177" s="193" t="n"/>
    </row>
    <row r="178">
      <c r="F178" s="184" t="n"/>
      <c r="J178" s="193" t="n"/>
    </row>
    <row r="179">
      <c r="F179" s="184" t="n"/>
      <c r="J179" s="193" t="n"/>
    </row>
    <row r="180">
      <c r="F180" s="184" t="n"/>
      <c r="J180" s="193" t="n"/>
    </row>
    <row r="181">
      <c r="F181" s="184" t="n"/>
      <c r="J181" s="193" t="n"/>
    </row>
    <row r="182">
      <c r="F182" s="184" t="n"/>
      <c r="J182" s="193" t="n"/>
    </row>
    <row r="183">
      <c r="F183" s="184" t="n"/>
      <c r="J183" s="193" t="n"/>
    </row>
    <row r="184">
      <c r="F184" s="184" t="n"/>
      <c r="J184" s="193" t="n"/>
    </row>
    <row r="185">
      <c r="F185" s="184" t="n"/>
      <c r="J185" s="193" t="n"/>
    </row>
    <row r="186">
      <c r="F186" s="184" t="n"/>
      <c r="J186" s="193" t="n"/>
    </row>
    <row r="187">
      <c r="F187" s="184" t="n"/>
      <c r="J187" s="193" t="n"/>
    </row>
    <row r="188">
      <c r="F188" s="184" t="n"/>
      <c r="J188" s="193" t="n"/>
    </row>
    <row r="189">
      <c r="F189" s="184" t="n"/>
      <c r="J189" s="193" t="n"/>
    </row>
    <row r="190">
      <c r="F190" s="184" t="n"/>
      <c r="J190" s="193" t="n"/>
    </row>
    <row r="191">
      <c r="F191" s="184" t="n"/>
      <c r="J191" s="193" t="n"/>
    </row>
    <row r="192">
      <c r="F192" s="184" t="n"/>
      <c r="J192" s="193" t="n"/>
    </row>
    <row r="193">
      <c r="F193" s="184" t="n"/>
      <c r="J193" s="193" t="n"/>
    </row>
    <row r="194">
      <c r="F194" s="184" t="n"/>
      <c r="J194" s="193" t="n"/>
    </row>
    <row r="195">
      <c r="F195" s="184" t="n"/>
      <c r="J195" s="193" t="n"/>
    </row>
    <row r="196">
      <c r="F196" s="184" t="n"/>
      <c r="J196" s="193" t="n"/>
    </row>
    <row r="197">
      <c r="F197" s="184" t="n"/>
      <c r="J197" s="193" t="n"/>
    </row>
    <row r="198">
      <c r="F198" s="184" t="n"/>
      <c r="J198" s="193" t="n"/>
    </row>
    <row r="199">
      <c r="F199" s="184" t="n"/>
      <c r="J199" s="193" t="n"/>
    </row>
    <row r="200">
      <c r="F200" s="184" t="n"/>
      <c r="J200" s="193" t="n"/>
    </row>
    <row r="201">
      <c r="F201" s="184" t="n"/>
      <c r="J201" s="193" t="n"/>
    </row>
    <row r="202">
      <c r="F202" s="184" t="n"/>
      <c r="J202" s="193" t="n"/>
    </row>
    <row r="203">
      <c r="F203" s="184" t="n"/>
      <c r="J203" s="193" t="n"/>
    </row>
    <row r="204">
      <c r="F204" s="184" t="n"/>
      <c r="J204" s="193" t="n"/>
    </row>
    <row r="205">
      <c r="F205" s="184" t="n"/>
      <c r="J205" s="193" t="n"/>
    </row>
    <row r="206">
      <c r="F206" s="184" t="n"/>
      <c r="J206" s="193" t="n"/>
    </row>
    <row r="207">
      <c r="F207" s="184" t="n"/>
      <c r="J207" s="193" t="n"/>
    </row>
    <row r="208">
      <c r="F208" s="184" t="n"/>
      <c r="J208" s="193" t="n"/>
    </row>
    <row r="209">
      <c r="F209" s="184" t="n"/>
      <c r="J209" s="193" t="n"/>
    </row>
    <row r="210">
      <c r="F210" s="184" t="n"/>
      <c r="J210" s="193" t="n"/>
    </row>
    <row r="211">
      <c r="F211" s="184" t="n"/>
      <c r="J211" s="193" t="n"/>
    </row>
    <row r="212">
      <c r="F212" s="184" t="n"/>
      <c r="J212" s="193" t="n"/>
    </row>
    <row r="213">
      <c r="F213" s="184" t="n"/>
      <c r="J213" s="193" t="n"/>
    </row>
    <row r="214">
      <c r="F214" s="184" t="n"/>
      <c r="J214" s="193" t="n"/>
    </row>
    <row r="215">
      <c r="F215" s="184" t="n"/>
      <c r="J215" s="193" t="n"/>
    </row>
    <row r="216">
      <c r="F216" s="184" t="n"/>
      <c r="J216" s="193" t="n"/>
    </row>
    <row r="217">
      <c r="F217" s="184" t="n"/>
      <c r="J217" s="193" t="n"/>
    </row>
    <row r="218">
      <c r="F218" s="184" t="n"/>
      <c r="J218" s="193" t="n"/>
    </row>
    <row r="219">
      <c r="F219" s="184" t="n"/>
      <c r="J219" s="193" t="n"/>
    </row>
    <row r="220">
      <c r="F220" s="184" t="n"/>
      <c r="J220" s="193" t="n"/>
    </row>
    <row r="221">
      <c r="F221" s="184" t="n"/>
      <c r="J221" s="193" t="n"/>
    </row>
    <row r="222">
      <c r="F222" s="184" t="n"/>
      <c r="J222" s="193" t="n"/>
    </row>
    <row r="223">
      <c r="F223" s="184" t="n"/>
      <c r="J223" s="193" t="n"/>
    </row>
    <row r="224">
      <c r="F224" s="184" t="n"/>
      <c r="J224" s="193" t="n"/>
    </row>
    <row r="225">
      <c r="F225" s="184" t="n"/>
      <c r="J225" s="193" t="n"/>
    </row>
    <row r="226">
      <c r="F226" s="184" t="n"/>
      <c r="J226" s="193" t="n"/>
    </row>
    <row r="227">
      <c r="F227" s="184" t="n"/>
      <c r="J227" s="193" t="n"/>
    </row>
    <row r="228">
      <c r="F228" s="184" t="n"/>
      <c r="J228" s="193" t="n"/>
    </row>
    <row r="229">
      <c r="F229" s="184" t="n"/>
      <c r="J229" s="193" t="n"/>
    </row>
    <row r="230">
      <c r="F230" s="184" t="n"/>
      <c r="J230" s="193" t="n"/>
    </row>
    <row r="231">
      <c r="F231" s="184" t="n"/>
      <c r="J231" s="193" t="n"/>
    </row>
    <row r="232">
      <c r="F232" s="184" t="n"/>
      <c r="J232" s="193" t="n"/>
    </row>
    <row r="233">
      <c r="F233" s="184" t="n"/>
      <c r="J233" s="193" t="n"/>
    </row>
    <row r="234">
      <c r="F234" s="184" t="n"/>
      <c r="J234" s="193" t="n"/>
    </row>
    <row r="235">
      <c r="F235" s="184" t="n"/>
      <c r="J235" s="193" t="n"/>
    </row>
    <row r="236">
      <c r="F236" s="184" t="n"/>
      <c r="J236" s="193" t="n"/>
    </row>
    <row r="237">
      <c r="F237" s="184" t="n"/>
      <c r="J237" s="193" t="n"/>
    </row>
    <row r="238">
      <c r="F238" s="184" t="n"/>
      <c r="J238" s="193" t="n"/>
    </row>
    <row r="239">
      <c r="F239" s="184" t="n"/>
      <c r="J239" s="193" t="n"/>
    </row>
    <row r="240">
      <c r="F240" s="184" t="n"/>
      <c r="J240" s="193" t="n"/>
    </row>
    <row r="241">
      <c r="F241" s="184" t="n"/>
      <c r="J241" s="193" t="n"/>
    </row>
    <row r="242">
      <c r="F242" s="184" t="n"/>
      <c r="J242" s="193" t="n"/>
    </row>
    <row r="243">
      <c r="F243" s="184" t="n"/>
      <c r="J243" s="193" t="n"/>
    </row>
    <row r="244">
      <c r="F244" s="184" t="n"/>
      <c r="J244" s="193" t="n"/>
    </row>
    <row r="245">
      <c r="F245" s="184" t="n"/>
      <c r="J245" s="193" t="n"/>
    </row>
    <row r="246">
      <c r="F246" s="184" t="n"/>
      <c r="J246" s="193" t="n"/>
    </row>
    <row r="247">
      <c r="F247" s="184" t="n"/>
      <c r="J247" s="193" t="n"/>
    </row>
    <row r="248">
      <c r="F248" s="184" t="n"/>
      <c r="J248" s="193" t="n"/>
    </row>
    <row r="249">
      <c r="F249" s="184" t="n"/>
      <c r="J249" s="193" t="n"/>
    </row>
    <row r="250">
      <c r="F250" s="184" t="n"/>
      <c r="J250" s="193" t="n"/>
    </row>
    <row r="251">
      <c r="F251" s="184" t="n"/>
      <c r="J251" s="193" t="n"/>
    </row>
    <row r="252">
      <c r="F252" s="184" t="n"/>
      <c r="J252" s="193" t="n"/>
    </row>
    <row r="253">
      <c r="F253" s="184" t="n"/>
      <c r="J253" s="193" t="n"/>
    </row>
    <row r="254">
      <c r="F254" s="184" t="n"/>
      <c r="J254" s="193" t="n"/>
    </row>
    <row r="255">
      <c r="F255" s="184" t="n"/>
      <c r="J255" s="193" t="n"/>
    </row>
    <row r="256">
      <c r="F256" s="184" t="n"/>
      <c r="J256" s="193" t="n"/>
    </row>
    <row r="257">
      <c r="F257" s="184" t="n"/>
      <c r="J257" s="193" t="n"/>
    </row>
    <row r="258">
      <c r="F258" s="184" t="n"/>
      <c r="J258" s="193" t="n"/>
    </row>
    <row r="259">
      <c r="F259" s="184" t="n"/>
      <c r="J259" s="193" t="n"/>
    </row>
    <row r="260">
      <c r="F260" s="184" t="n"/>
      <c r="J260" s="193" t="n"/>
    </row>
    <row r="261">
      <c r="F261" s="184" t="n"/>
      <c r="J261" s="193" t="n"/>
    </row>
    <row r="262">
      <c r="F262" s="184" t="n"/>
      <c r="J262" s="193" t="n"/>
    </row>
    <row r="263">
      <c r="F263" s="184" t="n"/>
      <c r="J263" s="193" t="n"/>
    </row>
    <row r="264">
      <c r="F264" s="184" t="n"/>
      <c r="J264" s="193" t="n"/>
    </row>
    <row r="265">
      <c r="F265" s="184" t="n"/>
      <c r="J265" s="193" t="n"/>
    </row>
    <row r="266">
      <c r="F266" s="184" t="n"/>
      <c r="J266" s="193" t="n"/>
    </row>
    <row r="267">
      <c r="F267" s="184" t="n"/>
      <c r="J267" s="193" t="n"/>
    </row>
    <row r="268">
      <c r="F268" s="184" t="n"/>
      <c r="J268" s="193" t="n"/>
    </row>
    <row r="269">
      <c r="F269" s="184" t="n"/>
      <c r="J269" s="193" t="n"/>
    </row>
    <row r="270">
      <c r="F270" s="184" t="n"/>
      <c r="J270" s="193" t="n"/>
    </row>
    <row r="271">
      <c r="F271" s="184" t="n"/>
      <c r="J271" s="193" t="n"/>
    </row>
    <row r="272">
      <c r="F272" s="184" t="n"/>
      <c r="J272" s="193" t="n"/>
    </row>
    <row r="273">
      <c r="F273" s="184" t="n"/>
      <c r="J273" s="193" t="n"/>
    </row>
    <row r="274">
      <c r="F274" s="184" t="n"/>
      <c r="J274" s="193" t="n"/>
    </row>
    <row r="275">
      <c r="F275" s="184" t="n"/>
      <c r="J275" s="193" t="n"/>
    </row>
    <row r="276">
      <c r="F276" s="184" t="n"/>
      <c r="J276" s="193" t="n"/>
    </row>
    <row r="277">
      <c r="F277" s="184" t="n"/>
      <c r="J277" s="193" t="n"/>
    </row>
    <row r="278">
      <c r="F278" s="184" t="n"/>
      <c r="J278" s="193" t="n"/>
    </row>
    <row r="279">
      <c r="F279" s="184" t="n"/>
      <c r="J279" s="193" t="n"/>
    </row>
    <row r="280">
      <c r="F280" s="184" t="n"/>
      <c r="J280" s="193" t="n"/>
    </row>
    <row r="281">
      <c r="F281" s="184" t="n"/>
      <c r="J281" s="193" t="n"/>
    </row>
    <row r="282">
      <c r="F282" s="184" t="n"/>
      <c r="J282" s="193" t="n"/>
    </row>
    <row r="283">
      <c r="F283" s="184" t="n"/>
      <c r="J283" s="193" t="n"/>
    </row>
    <row r="284">
      <c r="F284" s="184" t="n"/>
      <c r="J284" s="193" t="n"/>
    </row>
    <row r="285">
      <c r="F285" s="184" t="n"/>
      <c r="J285" s="193" t="n"/>
    </row>
    <row r="286">
      <c r="F286" s="184" t="n"/>
      <c r="J286" s="193" t="n"/>
    </row>
    <row r="287">
      <c r="F287" s="184" t="n"/>
      <c r="J287" s="193" t="n"/>
    </row>
    <row r="288">
      <c r="F288" s="184" t="n"/>
      <c r="J288" s="193" t="n"/>
    </row>
    <row r="289">
      <c r="F289" s="184" t="n"/>
      <c r="J289" s="193" t="n"/>
    </row>
    <row r="290">
      <c r="F290" s="184" t="n"/>
      <c r="J290" s="193" t="n"/>
    </row>
    <row r="291">
      <c r="F291" s="184" t="n"/>
      <c r="J291" s="193" t="n"/>
    </row>
    <row r="292">
      <c r="F292" s="184" t="n"/>
      <c r="J292" s="193" t="n"/>
    </row>
    <row r="293">
      <c r="F293" s="184" t="n"/>
      <c r="J293" s="193" t="n"/>
    </row>
    <row r="294">
      <c r="F294" s="184" t="n"/>
      <c r="J294" s="193" t="n"/>
    </row>
    <row r="295">
      <c r="F295" s="184" t="n"/>
      <c r="J295" s="193" t="n"/>
    </row>
    <row r="296">
      <c r="F296" s="184" t="n"/>
      <c r="J296" s="193" t="n"/>
    </row>
    <row r="297">
      <c r="F297" s="184" t="n"/>
      <c r="J297" s="193" t="n"/>
    </row>
    <row r="298">
      <c r="F298" s="184" t="n"/>
      <c r="J298" s="193" t="n"/>
    </row>
    <row r="299">
      <c r="F299" s="184" t="n"/>
      <c r="J299" s="193" t="n"/>
    </row>
    <row r="300">
      <c r="J300" s="193" t="n"/>
    </row>
    <row r="301">
      <c r="J301" s="193" t="n"/>
    </row>
    <row r="302">
      <c r="J302" s="193" t="n"/>
    </row>
    <row r="303">
      <c r="J303" s="193" t="n"/>
    </row>
    <row r="304">
      <c r="J304" s="193" t="n"/>
    </row>
    <row r="305">
      <c r="J305" s="193" t="n"/>
    </row>
    <row r="306">
      <c r="J306" s="193" t="n"/>
    </row>
    <row r="307">
      <c r="J307" s="193" t="n"/>
    </row>
    <row r="308">
      <c r="J308" s="193" t="n"/>
    </row>
    <row r="309">
      <c r="J309" s="193" t="n"/>
    </row>
    <row r="310">
      <c r="J310" s="193" t="n"/>
    </row>
    <row r="311">
      <c r="J311" s="193" t="n"/>
    </row>
    <row r="312">
      <c r="J312" s="193" t="n"/>
    </row>
    <row r="313">
      <c r="J313" s="193" t="n"/>
    </row>
    <row r="314">
      <c r="J314" s="193" t="n"/>
    </row>
    <row r="315">
      <c r="J315" s="193" t="n"/>
    </row>
    <row r="316">
      <c r="J316" s="193" t="n"/>
    </row>
    <row r="317">
      <c r="J317" s="193" t="n"/>
    </row>
    <row r="318">
      <c r="J318" s="193" t="n"/>
    </row>
    <row r="319">
      <c r="J319" s="193" t="n"/>
    </row>
    <row r="320">
      <c r="J320" s="193" t="n"/>
    </row>
    <row r="321">
      <c r="J321" s="193" t="n"/>
    </row>
    <row r="322">
      <c r="J322" s="193" t="n"/>
    </row>
    <row r="323">
      <c r="J323" s="193" t="n"/>
    </row>
    <row r="324">
      <c r="J324" s="193" t="n"/>
    </row>
    <row r="325">
      <c r="J325" s="193" t="n"/>
    </row>
    <row r="326">
      <c r="J326" s="193" t="n"/>
    </row>
    <row r="327">
      <c r="J327" s="193" t="n"/>
    </row>
    <row r="328">
      <c r="J328" s="193" t="n"/>
    </row>
    <row r="329">
      <c r="J329" s="193" t="n"/>
    </row>
    <row r="330">
      <c r="J330" s="193" t="n"/>
    </row>
    <row r="331">
      <c r="J331" s="193" t="n"/>
    </row>
  </sheetData>
  <autoFilter ref="A14:T14"/>
  <mergeCells count="3">
    <mergeCell ref="E1:F2"/>
    <mergeCell ref="G1:G2"/>
    <mergeCell ref="H1:H2"/>
  </mergeCells>
  <hyperlinks>
    <hyperlink display="العودة للفهرس" location="index!A1" ref="K1"/>
  </hyperlinks>
  <pageMargins bottom="0.75" footer="0.3" header="0.3" left="0.7" right="0.7" top="0.75"/>
  <pageSetup orientation="portrait" paperSize="9"/>
  <drawing r:id="rId1"/>
</worksheet>
</file>

<file path=xl/worksheets/sheet16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activePane="bottomRight" state="frozen" topLeftCell="F3" xSplit="4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19.28515625"/>
    <col customWidth="1" hidden="1" max="3" min="3" style="247" width="11.28515625"/>
    <col customWidth="1" hidden="1" max="4" min="4" style="247" width="11.42578125"/>
    <col customWidth="1" hidden="1" max="5" min="5" style="247" width="20.42578125"/>
    <col customWidth="1" max="6" min="6" style="247" width="15.5703125"/>
    <col customWidth="1" max="7" min="7" style="247" width="19"/>
    <col customWidth="1" max="8" min="8" style="247" width="17.5703125"/>
    <col bestFit="1" customWidth="1" max="9" min="9" style="247" width="21.42578125"/>
    <col customWidth="1" max="10" min="10" style="247" width="23"/>
    <col customWidth="1" max="11" min="11" style="247" width="18.85546875"/>
    <col customWidth="1" max="12" min="12" style="247" width="16.7109375"/>
    <col bestFit="1" customWidth="1" max="13" min="13" style="247" width="20.5703125"/>
    <col bestFit="1" customWidth="1" max="14" min="14" style="247" width="20.42578125"/>
    <col bestFit="1" customWidth="1" max="15" min="15" style="247" width="20.7109375"/>
    <col bestFit="1" customWidth="1" max="16" min="16" style="247" width="23.5703125"/>
    <col bestFit="1" customWidth="1" max="17" min="17" style="247" width="25.28515625"/>
    <col bestFit="1" customWidth="1" max="18" min="18" style="247" width="13.42578125"/>
    <col bestFit="1" customWidth="1" max="19" min="19" style="247" width="13.5703125"/>
    <col bestFit="1" customWidth="1" max="20" min="20" style="247" width="17.28515625"/>
    <col bestFit="1" customWidth="1" max="21" min="21" style="247" width="13.7109375"/>
    <col bestFit="1" customWidth="1" max="22" min="22" style="247" width="17.85546875"/>
    <col bestFit="1" customWidth="1" max="23" min="23" style="247" width="15.5703125"/>
    <col bestFit="1" customWidth="1" max="24" min="24" style="247" width="14.7109375"/>
    <col bestFit="1" customWidth="1" max="25" min="25" style="247" width="10.7109375"/>
    <col bestFit="1" customWidth="1" max="26" min="26" style="247" width="11.5703125"/>
    <col bestFit="1" customWidth="1" max="27" min="27" style="247" width="15.28515625"/>
  </cols>
  <sheetData>
    <row r="1">
      <c r="F1" s="46" t="inlineStr">
        <is>
          <t xml:space="preserve">تقرير شهري عن تصنيف العيوب </t>
        </is>
      </c>
      <c r="G1" s="267" t="n"/>
      <c r="H1" s="267" t="inlineStr">
        <is>
          <t>لشهر</t>
        </is>
      </c>
      <c r="I1" s="267">
        <f>B3</f>
        <v/>
      </c>
      <c r="J1" s="267" t="inlineStr">
        <is>
          <t>لعام</t>
        </is>
      </c>
      <c r="K1" s="267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R3" s="189" t="n"/>
      <c r="S3" s="6" t="n"/>
    </row>
    <row r="4">
      <c r="R4" s="189">
        <f>IFERROR(O4/P4,"")</f>
        <v/>
      </c>
    </row>
    <row r="5">
      <c r="R5" s="189">
        <f>IFERROR(O5/P5,"")</f>
        <v/>
      </c>
    </row>
    <row r="6">
      <c r="R6" s="189">
        <f>IFERROR(O6/P6,"")</f>
        <v/>
      </c>
    </row>
    <row r="7">
      <c r="R7" s="189">
        <f>IFERROR(O7/P7,"")</f>
        <v/>
      </c>
    </row>
    <row r="8">
      <c r="R8" s="189">
        <f>IFERROR(O8/P8,"")</f>
        <v/>
      </c>
    </row>
    <row r="9">
      <c r="R9" s="189">
        <f>IFERROR(O9/P9,"")</f>
        <v/>
      </c>
    </row>
    <row r="10">
      <c r="R10" s="189">
        <f>IFERROR(O10/P10,"")</f>
        <v/>
      </c>
    </row>
    <row r="11">
      <c r="R11" s="189">
        <f>IFERROR(O11/P11,"")</f>
        <v/>
      </c>
    </row>
    <row r="12">
      <c r="D12" s="50" t="n"/>
      <c r="R12" s="189">
        <f>IFERROR(O12/P12,"")</f>
        <v/>
      </c>
    </row>
    <row r="13">
      <c r="D13" s="50" t="n"/>
      <c r="R13" s="189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activePane="bottomRight" state="frozen" topLeftCell="E3" xSplit="4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67" width="5"/>
    <col customWidth="1" hidden="1" max="2" min="2" style="267" width="5.140625"/>
    <col customWidth="1" hidden="1" max="3" min="3" style="267" width="8.28515625"/>
    <col customWidth="1" max="4" min="4" style="267" width="16.42578125"/>
    <col customWidth="1" max="7" min="5" style="267" width="12.140625"/>
    <col customWidth="1" hidden="1" max="16" min="8" style="267" width="12.140625"/>
    <col customWidth="1" max="17" min="17" style="300" width="12.140625"/>
    <col customWidth="1" max="19" min="18" style="267" width="12.140625"/>
    <col customWidth="1" max="25" min="24" style="267" width="12.140625"/>
    <col customWidth="1" max="26" min="26" style="183" width="12.140625"/>
    <col customWidth="1" max="27" min="27" style="300" width="12.140625"/>
    <col customWidth="1" hidden="1" max="28" min="28" style="247" width="9.140625"/>
  </cols>
  <sheetData>
    <row r="1">
      <c r="D1" s="267" t="inlineStr">
        <is>
          <t>تقرير الاسطمبات</t>
        </is>
      </c>
      <c r="E1" s="295" t="inlineStr">
        <is>
          <t>لشهر</t>
        </is>
      </c>
      <c r="F1" s="15">
        <f>$B$3</f>
        <v/>
      </c>
      <c r="Q1" s="295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301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267" t="n">
        <v>2021</v>
      </c>
      <c r="B3" s="267" t="n">
        <v>2</v>
      </c>
      <c r="C3" s="267" t="n">
        <v>1</v>
      </c>
      <c r="F3" s="2" t="n"/>
      <c r="G3" s="141" t="n"/>
      <c r="AA3" s="68">
        <f>IFERROR(R3/S3,"")</f>
        <v/>
      </c>
      <c r="AB3">
        <f>IFERROR(IF(AA3&gt;Q3,0,1),"")</f>
        <v/>
      </c>
    </row>
    <row r="4">
      <c r="A4" t="n">
        <v>2021</v>
      </c>
      <c r="B4" t="n">
        <v>2</v>
      </c>
      <c r="C4" t="n">
        <v>10</v>
      </c>
      <c r="F4" s="2" t="n"/>
      <c r="G4" s="141" t="n"/>
      <c r="AA4" s="68">
        <f>IFERROR(R4/S4,"")</f>
        <v/>
      </c>
      <c r="AB4">
        <f>IFERROR(IF(AA4&gt;Q4,0,1),"")</f>
        <v/>
      </c>
    </row>
    <row r="5">
      <c r="A5" t="n">
        <v>2021</v>
      </c>
      <c r="B5" t="n">
        <v>2</v>
      </c>
      <c r="C5" t="n">
        <v>18</v>
      </c>
      <c r="F5" s="2" t="n"/>
      <c r="G5" s="141" t="n"/>
      <c r="AA5" s="68">
        <f>IFERROR(R5/S5,"")</f>
        <v/>
      </c>
      <c r="AB5">
        <f>IFERROR(IF(AA5&gt;Q5,0,1),"")</f>
        <v/>
      </c>
    </row>
    <row r="6">
      <c r="A6" t="n">
        <v>2021</v>
      </c>
      <c r="B6" t="n">
        <v>2</v>
      </c>
      <c r="C6" t="n">
        <v>29</v>
      </c>
      <c r="F6" s="2" t="n"/>
      <c r="G6" s="141" t="n"/>
      <c r="AA6" s="68">
        <f>IFERROR(R6/S6,"")</f>
        <v/>
      </c>
      <c r="AB6">
        <f>IFERROR(IF(AA6&gt;Q6,0,1),"")</f>
        <v/>
      </c>
    </row>
    <row r="7">
      <c r="A7" t="n">
        <v>2021</v>
      </c>
      <c r="B7" t="n">
        <v>2</v>
      </c>
      <c r="C7" t="n">
        <v>32</v>
      </c>
      <c r="F7" s="2" t="n"/>
      <c r="G7" s="141" t="n"/>
      <c r="AA7" s="68">
        <f>IFERROR(R7/S7,"")</f>
        <v/>
      </c>
      <c r="AB7">
        <f>IFERROR(IF(AA7&gt;Q7,0,1),"")</f>
        <v/>
      </c>
    </row>
    <row r="8">
      <c r="A8" t="n">
        <v>2021</v>
      </c>
      <c r="B8" t="n">
        <v>2</v>
      </c>
      <c r="C8" t="n">
        <v>34</v>
      </c>
      <c r="F8" s="2" t="n"/>
      <c r="G8" s="141" t="n"/>
      <c r="AA8" s="68">
        <f>IFERROR(R8/S8,"")</f>
        <v/>
      </c>
      <c r="AB8">
        <f>IFERROR(IF(AA8&gt;Q8,0,1),"")</f>
        <v/>
      </c>
    </row>
    <row r="9">
      <c r="A9" t="n">
        <v>2021</v>
      </c>
      <c r="B9" t="n">
        <v>2</v>
      </c>
      <c r="C9" t="n">
        <v>47</v>
      </c>
      <c r="F9" s="2" t="n"/>
      <c r="G9" s="141" t="n"/>
      <c r="AA9" s="68">
        <f>IFERROR(R9/S9,"")</f>
        <v/>
      </c>
      <c r="AB9">
        <f>IFERROR(IF(AA9&gt;Q9,0,1),"")</f>
        <v/>
      </c>
    </row>
    <row r="10">
      <c r="A10" t="n">
        <v>2021</v>
      </c>
      <c r="B10" t="n">
        <v>2</v>
      </c>
      <c r="C10" t="n">
        <v>135</v>
      </c>
      <c r="F10" s="2" t="n"/>
      <c r="G10" s="141" t="n"/>
      <c r="AA10" s="68">
        <f>IFERROR(R10/S10,"")</f>
        <v/>
      </c>
      <c r="AB10">
        <f>IFERROR(IF(AA10&gt;Q10,0,1),"")</f>
        <v/>
      </c>
    </row>
    <row r="11">
      <c r="A11" t="n">
        <v>2021</v>
      </c>
      <c r="B11" t="n">
        <v>2</v>
      </c>
      <c r="C11" t="n">
        <v>137</v>
      </c>
      <c r="F11" s="2" t="n"/>
      <c r="G11" s="141" t="n"/>
      <c r="AA11" s="68">
        <f>IFERROR(R11/S11,"")</f>
        <v/>
      </c>
      <c r="AB11">
        <f>IFERROR(IF(AA11&gt;Q11,0,1),"")</f>
        <v/>
      </c>
    </row>
    <row r="12">
      <c r="A12" t="n">
        <v>2021</v>
      </c>
      <c r="B12" t="n">
        <v>2</v>
      </c>
      <c r="C12" t="n">
        <v>142</v>
      </c>
      <c r="D12" s="50" t="n"/>
      <c r="F12" s="2" t="n"/>
      <c r="G12" s="141" t="n"/>
      <c r="AA12" s="68">
        <f>IFERROR(R12/S12,"")</f>
        <v/>
      </c>
      <c r="AB12">
        <f>IFERROR(IF(AA12&gt;Q12,0,1),"")</f>
        <v/>
      </c>
    </row>
    <row r="13">
      <c r="A13" t="n">
        <v>2021</v>
      </c>
      <c r="B13" t="n">
        <v>2</v>
      </c>
      <c r="C13" t="n">
        <v>143</v>
      </c>
      <c r="D13" s="50" t="n"/>
      <c r="F13" s="2" t="n"/>
      <c r="G13" s="141" t="n"/>
      <c r="AA13" s="68">
        <f>IFERROR(R13/S13,"")</f>
        <v/>
      </c>
      <c r="AB13">
        <f>IFERROR(IF(AA13&gt;Q13,0,1),"")</f>
        <v/>
      </c>
    </row>
    <row r="14">
      <c r="A14" t="n">
        <v>2021</v>
      </c>
      <c r="B14" t="n">
        <v>2</v>
      </c>
      <c r="C14" t="n">
        <v>148</v>
      </c>
      <c r="D14" s="50" t="n"/>
      <c r="F14" s="2" t="n"/>
      <c r="G14" s="141" t="n"/>
      <c r="AA14" s="68">
        <f>IFERROR(R14/S14,"")</f>
        <v/>
      </c>
      <c r="AB14">
        <f>IFERROR(IF(AA14&gt;Q14,0,1),"")</f>
        <v/>
      </c>
    </row>
    <row r="15">
      <c r="A15" t="n">
        <v>2021</v>
      </c>
      <c r="B15" t="n">
        <v>2</v>
      </c>
      <c r="C15" t="n">
        <v>153</v>
      </c>
      <c r="D15" s="50" t="n"/>
      <c r="F15" s="2" t="n"/>
      <c r="G15" s="141" t="n"/>
      <c r="AA15" s="68">
        <f>IFERROR(R15/S15,"")</f>
        <v/>
      </c>
      <c r="AB15">
        <f>IFERROR(IF(AA15&gt;Q15,0,1),"")</f>
        <v/>
      </c>
    </row>
    <row r="16">
      <c r="A16" t="n">
        <v>2021</v>
      </c>
      <c r="B16" t="n">
        <v>2</v>
      </c>
      <c r="C16" t="n">
        <v>157</v>
      </c>
      <c r="D16" s="50" t="n"/>
      <c r="F16" s="2" t="n"/>
      <c r="G16" s="141" t="n"/>
      <c r="AA16" s="68">
        <f>IFERROR(R16/S16,"")</f>
        <v/>
      </c>
      <c r="AB16">
        <f>IFERROR(IF(AA16&gt;Q16,0,1),"")</f>
        <v/>
      </c>
    </row>
    <row r="17">
      <c r="A17" t="n">
        <v>2021</v>
      </c>
      <c r="B17" t="n">
        <v>2</v>
      </c>
      <c r="C17" t="n">
        <v>181</v>
      </c>
      <c r="D17" s="50" t="n"/>
      <c r="F17" s="2" t="n"/>
      <c r="G17" s="141" t="n"/>
      <c r="AA17" s="68">
        <f>IFERROR(R17/S17,"")</f>
        <v/>
      </c>
      <c r="AB17">
        <f>IFERROR(IF(AA17&gt;Q17,0,1),"")</f>
        <v/>
      </c>
    </row>
    <row r="18">
      <c r="A18" t="n">
        <v>2021</v>
      </c>
      <c r="B18" t="n">
        <v>2</v>
      </c>
      <c r="C18" t="n">
        <v>182</v>
      </c>
      <c r="D18" s="50" t="n"/>
      <c r="F18" s="2" t="n"/>
      <c r="G18" s="141" t="n"/>
      <c r="AA18" s="68">
        <f>IFERROR(R18/S18,"")</f>
        <v/>
      </c>
      <c r="AB18">
        <f>IFERROR(IF(AA18&gt;Q18,0,1),"")</f>
        <v/>
      </c>
    </row>
    <row r="19">
      <c r="A19" t="n">
        <v>2021</v>
      </c>
      <c r="B19" t="n">
        <v>2</v>
      </c>
      <c r="C19" t="n">
        <v>190</v>
      </c>
      <c r="D19" s="50" t="n"/>
      <c r="F19" s="2" t="n"/>
      <c r="G19" s="141" t="n"/>
      <c r="AA19" s="68">
        <f>IFERROR(R19/S19,"")</f>
        <v/>
      </c>
      <c r="AB19">
        <f>IFERROR(IF(AA19&gt;Q19,0,1),"")</f>
        <v/>
      </c>
    </row>
    <row r="20">
      <c r="A20" t="n">
        <v>2021</v>
      </c>
      <c r="B20" t="n">
        <v>2</v>
      </c>
      <c r="C20" t="n">
        <v>224</v>
      </c>
      <c r="D20" s="50" t="n"/>
      <c r="F20" s="2" t="n"/>
      <c r="G20" s="141" t="n"/>
      <c r="AA20" s="68">
        <f>IFERROR(R20/S20,"")</f>
        <v/>
      </c>
      <c r="AB20">
        <f>IFERROR(IF(AA20&gt;Q20,0,1),"")</f>
        <v/>
      </c>
    </row>
    <row r="21">
      <c r="A21" t="n">
        <v>2021</v>
      </c>
      <c r="B21" t="n">
        <v>2</v>
      </c>
      <c r="C21" t="n">
        <v>236</v>
      </c>
      <c r="D21" s="50" t="n"/>
      <c r="F21" s="2" t="n"/>
      <c r="G21" s="141" t="n"/>
      <c r="AA21" s="68">
        <f>IFERROR(R21/S21,"")</f>
        <v/>
      </c>
      <c r="AB21">
        <f>IFERROR(IF(AA21&gt;Q21,0,1),"")</f>
        <v/>
      </c>
    </row>
    <row r="22">
      <c r="A22" t="n">
        <v>2021</v>
      </c>
      <c r="B22" t="n">
        <v>2</v>
      </c>
      <c r="C22" t="n">
        <v>241</v>
      </c>
      <c r="D22" s="50" t="n"/>
      <c r="F22" s="2" t="n"/>
      <c r="G22" s="141" t="n"/>
      <c r="AA22" s="68">
        <f>IFERROR(R22/S22,"")</f>
        <v/>
      </c>
      <c r="AB22">
        <f>IFERROR(IF(AA22&gt;Q22,0,1),"")</f>
        <v/>
      </c>
    </row>
    <row r="23">
      <c r="A23" t="n">
        <v>2021</v>
      </c>
      <c r="B23" t="n">
        <v>2</v>
      </c>
      <c r="C23" t="n">
        <v>243</v>
      </c>
      <c r="D23" s="50" t="n"/>
      <c r="F23" s="2" t="n"/>
      <c r="G23" s="141" t="n"/>
      <c r="AA23" s="68">
        <f>IFERROR(R23/S23,"")</f>
        <v/>
      </c>
      <c r="AB23">
        <f>IFERROR(IF(AA23&gt;Q23,0,1),"")</f>
        <v/>
      </c>
    </row>
    <row r="24">
      <c r="A24" t="n">
        <v>2021</v>
      </c>
      <c r="B24" t="n">
        <v>2</v>
      </c>
      <c r="C24" t="n">
        <v>295</v>
      </c>
      <c r="D24" s="50" t="n"/>
      <c r="F24" s="2" t="n"/>
      <c r="G24" s="141" t="n"/>
      <c r="AA24" s="68">
        <f>IFERROR(R24/S24,"")</f>
        <v/>
      </c>
      <c r="AB24">
        <f>IFERROR(IF(AA24&gt;Q24,0,1),"")</f>
        <v/>
      </c>
    </row>
    <row r="25">
      <c r="A25" t="n">
        <v>2021</v>
      </c>
      <c r="B25" t="n">
        <v>2</v>
      </c>
      <c r="C25" t="n">
        <v>301</v>
      </c>
      <c r="D25" s="50" t="n"/>
      <c r="F25" s="2" t="n"/>
      <c r="G25" s="141" t="n"/>
      <c r="AA25" s="68">
        <f>IFERROR(R25/S25,"")</f>
        <v/>
      </c>
      <c r="AB25">
        <f>IFERROR(IF(AA25&gt;Q25,0,1),"")</f>
        <v/>
      </c>
    </row>
    <row r="26">
      <c r="A26" t="n">
        <v>2021</v>
      </c>
      <c r="B26" t="n">
        <v>2</v>
      </c>
      <c r="C26" t="n">
        <v>331</v>
      </c>
      <c r="D26" s="50" t="n"/>
      <c r="F26" s="2" t="n"/>
      <c r="G26" s="141" t="n"/>
      <c r="AA26" s="68">
        <f>IFERROR(R26/S26,"")</f>
        <v/>
      </c>
      <c r="AB26">
        <f>IFERROR(IF(AA26&gt;Q26,0,1),"")</f>
        <v/>
      </c>
    </row>
    <row r="27">
      <c r="A27" t="n">
        <v>2021</v>
      </c>
      <c r="B27" t="n">
        <v>2</v>
      </c>
      <c r="C27" t="n">
        <v>375</v>
      </c>
      <c r="D27" s="50" t="n"/>
      <c r="F27" s="2" t="n"/>
      <c r="G27" s="141" t="n"/>
      <c r="AA27" s="68">
        <f>IFERROR(R27/S27,"")</f>
        <v/>
      </c>
      <c r="AB27">
        <f>IFERROR(IF(AA27&gt;Q27,0,1),"")</f>
        <v/>
      </c>
    </row>
    <row r="28">
      <c r="A28" t="n">
        <v>2021</v>
      </c>
      <c r="B28" t="n">
        <v>2</v>
      </c>
      <c r="C28" t="n">
        <v>376</v>
      </c>
      <c r="D28" s="50" t="n"/>
      <c r="F28" s="2" t="n"/>
      <c r="G28" s="141" t="n"/>
      <c r="AA28" s="68">
        <f>IFERROR(R28/S28,"")</f>
        <v/>
      </c>
      <c r="AB28">
        <f>IFERROR(IF(AA28&gt;Q28,0,1),"")</f>
        <v/>
      </c>
    </row>
    <row r="29">
      <c r="A29" t="n">
        <v>2021</v>
      </c>
      <c r="B29" t="n">
        <v>2</v>
      </c>
      <c r="C29" t="n">
        <v>377</v>
      </c>
      <c r="D29" s="50" t="n"/>
      <c r="F29" s="2" t="n"/>
      <c r="G29" s="141" t="n"/>
      <c r="AA29" s="68">
        <f>IFERROR(R29/S29,"")</f>
        <v/>
      </c>
      <c r="AB29">
        <f>IFERROR(IF(AA29&gt;Q29,0,1),"")</f>
        <v/>
      </c>
    </row>
    <row r="30">
      <c r="A30" t="n">
        <v>2021</v>
      </c>
      <c r="B30" t="n">
        <v>2</v>
      </c>
      <c r="C30" t="n">
        <v>378</v>
      </c>
      <c r="D30" s="50" t="n"/>
      <c r="F30" s="2" t="n"/>
      <c r="G30" s="141" t="n"/>
      <c r="AA30" s="68">
        <f>IFERROR(R30/S30,"")</f>
        <v/>
      </c>
      <c r="AB30">
        <f>IFERROR(IF(AA30&gt;Q30,0,1),"")</f>
        <v/>
      </c>
    </row>
    <row r="31">
      <c r="A31" t="n">
        <v>2021</v>
      </c>
      <c r="B31" t="n">
        <v>2</v>
      </c>
      <c r="C31" t="n">
        <v>381</v>
      </c>
      <c r="D31" s="50" t="n"/>
      <c r="F31" s="2" t="n"/>
      <c r="G31" s="141" t="n"/>
      <c r="AA31" s="68">
        <f>IFERROR(R31/S31,"")</f>
        <v/>
      </c>
      <c r="AB31">
        <f>IFERROR(IF(AA31&gt;Q31,0,1),"")</f>
        <v/>
      </c>
    </row>
    <row r="32">
      <c r="A32" t="n">
        <v>2021</v>
      </c>
      <c r="B32" t="n">
        <v>2</v>
      </c>
      <c r="C32" t="n">
        <v>382</v>
      </c>
      <c r="D32" s="50" t="n"/>
      <c r="F32" s="2" t="n"/>
      <c r="G32" s="141" t="n"/>
      <c r="AA32" s="68">
        <f>IFERROR(R32/S32,"")</f>
        <v/>
      </c>
      <c r="AB32">
        <f>IFERROR(IF(AA32&gt;Q32,0,1),"")</f>
        <v/>
      </c>
    </row>
    <row r="33">
      <c r="A33" t="n">
        <v>2021</v>
      </c>
      <c r="B33" t="n">
        <v>2</v>
      </c>
      <c r="C33" t="n">
        <v>383</v>
      </c>
      <c r="D33" s="50" t="n"/>
      <c r="F33" s="2" t="n"/>
      <c r="G33" s="141" t="n"/>
      <c r="AA33" s="68">
        <f>IFERROR(R33/S33,"")</f>
        <v/>
      </c>
      <c r="AB33">
        <f>IFERROR(IF(AA33&gt;Q33,0,1),"")</f>
        <v/>
      </c>
    </row>
    <row r="34">
      <c r="A34" t="n">
        <v>2021</v>
      </c>
      <c r="B34" t="n">
        <v>2</v>
      </c>
      <c r="C34" t="n">
        <v>384</v>
      </c>
      <c r="D34" s="50" t="n"/>
      <c r="F34" s="2" t="n"/>
      <c r="G34" s="141" t="n"/>
      <c r="AA34" s="68">
        <f>IFERROR(R34/S34,"")</f>
        <v/>
      </c>
      <c r="AB34">
        <f>IFERROR(IF(AA34&gt;Q34,0,1),"")</f>
        <v/>
      </c>
    </row>
    <row r="35">
      <c r="A35" t="n">
        <v>2021</v>
      </c>
      <c r="B35" t="n">
        <v>2</v>
      </c>
      <c r="C35" t="n">
        <v>387</v>
      </c>
      <c r="D35" s="50" t="n"/>
      <c r="F35" s="2" t="n"/>
      <c r="G35" s="141" t="n"/>
      <c r="AA35" s="68">
        <f>IFERROR(R35/S35,"")</f>
        <v/>
      </c>
      <c r="AB35">
        <f>IFERROR(IF(AA35&gt;Q35,0,1),"")</f>
        <v/>
      </c>
    </row>
    <row r="36">
      <c r="A36" t="n">
        <v>2021</v>
      </c>
      <c r="B36" t="n">
        <v>2</v>
      </c>
      <c r="C36" t="n">
        <v>395</v>
      </c>
      <c r="D36" s="50" t="n"/>
      <c r="F36" s="2" t="n"/>
      <c r="G36" s="141" t="n"/>
      <c r="AA36" s="68">
        <f>IFERROR(R36/S36,"")</f>
        <v/>
      </c>
      <c r="AB36">
        <f>IFERROR(IF(AA36&gt;Q36,0,1),"")</f>
        <v/>
      </c>
    </row>
    <row r="37">
      <c r="A37" t="n">
        <v>2021</v>
      </c>
      <c r="B37" t="n">
        <v>2</v>
      </c>
      <c r="C37" t="n">
        <v>405</v>
      </c>
      <c r="D37" s="50" t="n"/>
      <c r="F37" s="2" t="n"/>
      <c r="G37" s="141" t="n"/>
      <c r="AA37" s="68">
        <f>IFERROR(R37/S37,"")</f>
        <v/>
      </c>
      <c r="AB37">
        <f>IFERROR(IF(AA37&gt;Q37,0,1),"")</f>
        <v/>
      </c>
    </row>
    <row r="38">
      <c r="A38" t="n">
        <v>2021</v>
      </c>
      <c r="B38" t="n">
        <v>2</v>
      </c>
      <c r="C38" t="n">
        <v>406</v>
      </c>
      <c r="D38" s="50" t="n"/>
      <c r="F38" s="2" t="n"/>
      <c r="G38" s="141" t="n"/>
      <c r="AA38" s="68">
        <f>IFERROR(R38/S38,"")</f>
        <v/>
      </c>
      <c r="AB38">
        <f>IFERROR(IF(AA38&gt;Q38,0,1),"")</f>
        <v/>
      </c>
    </row>
    <row r="39">
      <c r="A39" t="n">
        <v>2021</v>
      </c>
      <c r="B39" t="n">
        <v>2</v>
      </c>
      <c r="C39" t="n">
        <v>407</v>
      </c>
      <c r="D39" s="50" t="n"/>
      <c r="F39" s="2" t="n"/>
      <c r="G39" s="141" t="n"/>
      <c r="AA39" s="68">
        <f>IFERROR(R39/S39,"")</f>
        <v/>
      </c>
      <c r="AB39">
        <f>IFERROR(IF(AA39&gt;Q39,0,1),"")</f>
        <v/>
      </c>
    </row>
    <row r="40">
      <c r="A40" t="n">
        <v>2021</v>
      </c>
      <c r="B40" t="n">
        <v>2</v>
      </c>
      <c r="C40" t="n">
        <v>416</v>
      </c>
      <c r="D40" s="50" t="n"/>
      <c r="F40" s="2" t="n"/>
      <c r="G40" s="141" t="n"/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2</v>
      </c>
      <c r="C41" t="n">
        <v>417</v>
      </c>
      <c r="D41" s="50" t="n"/>
      <c r="F41" s="2" t="n"/>
      <c r="G41" s="141" t="n"/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2</v>
      </c>
      <c r="C42" t="n">
        <v>418</v>
      </c>
      <c r="F42" s="2" t="n"/>
      <c r="G42" s="141" t="n"/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2</v>
      </c>
      <c r="C43" t="n">
        <v>420</v>
      </c>
      <c r="F43" s="2" t="n"/>
      <c r="G43" s="141" t="n"/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2</v>
      </c>
      <c r="C44" t="n">
        <v>421</v>
      </c>
      <c r="F44" s="2" t="n"/>
      <c r="G44" s="141" t="n"/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2</v>
      </c>
      <c r="C45" t="n">
        <v>422</v>
      </c>
      <c r="F45" s="2" t="n"/>
      <c r="G45" s="141" t="n"/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2</v>
      </c>
      <c r="C46" t="n">
        <v>423</v>
      </c>
      <c r="F46" s="2" t="n"/>
      <c r="G46" s="141" t="n"/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dxfId="0" operator="greaterThan" priority="53" type="cellIs">
      <formula>$Q4</formula>
    </cfRule>
    <cfRule dxfId="1" operator="lessThan" priority="54" stopIfTrue="1" type="cellIs">
      <formula>$Q4</formula>
    </cfRule>
    <cfRule dxfId="1" operator="equal" priority="55" stopIfTrue="1" type="cellIs">
      <formula>$Q4</formula>
    </cfRule>
  </conditionalFormatting>
  <conditionalFormatting sqref="F4:F117">
    <cfRule priority="20" stopIfTrue="1" type="expression">
      <formula>F4=""</formula>
    </cfRule>
    <cfRule dxfId="1" priority="21" stopIfTrue="1" type="expression">
      <formula>F4=$K4</formula>
    </cfRule>
    <cfRule dxfId="9" priority="22" stopIfTrue="1" type="expression">
      <formula>F4&lt;$K4*0.95</formula>
    </cfRule>
    <cfRule dxfId="1" priority="23" stopIfTrue="1" type="expression">
      <formula>F4&gt;$K4*1.05</formula>
    </cfRule>
  </conditionalFormatting>
  <conditionalFormatting sqref="G4:G117">
    <cfRule priority="12" stopIfTrue="1" type="expression">
      <formula>G4=""</formula>
    </cfRule>
    <cfRule dxfId="1" priority="13" stopIfTrue="1" type="expression">
      <formula>G4=$E4</formula>
    </cfRule>
    <cfRule dxfId="9" priority="14" stopIfTrue="1" type="expression">
      <formula>G4&gt;$E4*0.95</formula>
    </cfRule>
    <cfRule dxfId="1" priority="15" stopIfTrue="1" type="expression">
      <formula>G4&lt;$E4*1.05</formula>
    </cfRule>
  </conditionalFormatting>
  <conditionalFormatting sqref="AA3">
    <cfRule dxfId="0" operator="greaterThan" priority="9" type="cellIs">
      <formula>$Q3</formula>
    </cfRule>
    <cfRule dxfId="1" operator="lessThan" priority="10" stopIfTrue="1" type="cellIs">
      <formula>$Q3</formula>
    </cfRule>
    <cfRule dxfId="1" operator="equal" priority="11" stopIfTrue="1" type="cellIs">
      <formula>$Q3</formula>
    </cfRule>
  </conditionalFormatting>
  <conditionalFormatting sqref="F3">
    <cfRule priority="5" stopIfTrue="1" type="expression">
      <formula>F3=""</formula>
    </cfRule>
    <cfRule dxfId="1" priority="6" stopIfTrue="1" type="expression">
      <formula>F3=$K3</formula>
    </cfRule>
    <cfRule dxfId="9" priority="7" stopIfTrue="1" type="expression">
      <formula>F3&lt;$K3*0.95</formula>
    </cfRule>
    <cfRule dxfId="1" priority="8" stopIfTrue="1" type="expression">
      <formula>F3&gt;$K3*1.05</formula>
    </cfRule>
  </conditionalFormatting>
  <conditionalFormatting sqref="G3">
    <cfRule priority="1" stopIfTrue="1" type="expression">
      <formula>G3=""</formula>
    </cfRule>
    <cfRule dxfId="1" priority="2" stopIfTrue="1" type="expression">
      <formula>G3=$E3</formula>
    </cfRule>
    <cfRule dxfId="9" priority="3" stopIfTrue="1" type="expression">
      <formula>G3&gt;$E3*0.95</formula>
    </cfRule>
    <cfRule dxfId="1" priority="4" stopIfTrue="1" type="expression">
      <formula>G3&lt;$E3*1.05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activePane="bottomRight" state="frozen" topLeftCell="M3" xSplit="4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bestFit="1" customWidth="1" max="2" min="2" style="247" width="6.85546875"/>
    <col customWidth="1" hidden="1" max="3" min="3" style="247" width="19.28515625"/>
    <col customWidth="1" hidden="1" max="4" min="4" style="247" width="11.28515625"/>
    <col customWidth="1" hidden="1" max="5" min="5" style="247" width="11.42578125"/>
    <col bestFit="1" customWidth="1" max="6" min="6" style="247" width="20.42578125"/>
    <col bestFit="1" customWidth="1" max="7" min="7" style="247" width="15.5703125"/>
    <col customWidth="1" max="8" min="8" style="247" width="19"/>
    <col bestFit="1" customWidth="1" max="9" min="9" style="247" width="17.5703125"/>
    <col bestFit="1" customWidth="1" max="10" min="10" style="247" width="21.42578125"/>
    <col bestFit="1" customWidth="1" max="11" min="11" style="247" width="23"/>
    <col customWidth="1" max="12" min="12" style="247" width="18.85546875"/>
    <col customWidth="1" max="13" min="13" style="247" width="16.7109375"/>
    <col bestFit="1" customWidth="1" max="14" min="14" style="247" width="20.5703125"/>
    <col bestFit="1" customWidth="1" max="15" min="15" style="247" width="20.42578125"/>
    <col bestFit="1" customWidth="1" max="16" min="16" style="247" width="20.7109375"/>
    <col bestFit="1" customWidth="1" max="17" min="17" style="247" width="25.28515625"/>
    <col customWidth="1" max="18" min="18" style="247" width="16.42578125"/>
    <col customWidth="1" max="19" min="19" style="247" width="18.28515625"/>
    <col bestFit="1" customWidth="1" max="20" min="20" style="247" width="18.5703125"/>
    <col bestFit="1" customWidth="1" max="21" min="21" style="189" width="15.42578125"/>
  </cols>
  <sheetData>
    <row r="1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customHeight="1" ht="30" r="2" s="247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2021</v>
      </c>
      <c r="U3" s="6">
        <f>IFERROR(P3/Q3,"")</f>
        <v/>
      </c>
    </row>
    <row r="4">
      <c r="A4" t="n">
        <v>2021</v>
      </c>
      <c r="U4" s="6">
        <f>IFERROR(P4/Q4,"")</f>
        <v/>
      </c>
    </row>
    <row r="5">
      <c r="A5" t="n">
        <v>2021</v>
      </c>
      <c r="U5" s="6">
        <f>IFERROR(P5/Q5,"")</f>
        <v/>
      </c>
    </row>
    <row r="6">
      <c r="U6" s="6">
        <f>IFERROR(P6/Q6,"")</f>
        <v/>
      </c>
    </row>
    <row r="7">
      <c r="U7" s="6">
        <f>IFERROR(P7/Q7,"")</f>
        <v/>
      </c>
    </row>
    <row r="8"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>
      <c r="D21" s="50" t="n"/>
      <c r="U21" s="6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activePane="bottomRight" state="frozen" topLeftCell="D3" xSplit="3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max="1" min="1" style="267" width="5"/>
    <col customWidth="1" max="2" min="2" style="267" width="8.28515625"/>
    <col customWidth="1" max="3" min="3" style="267" width="16.42578125"/>
    <col customWidth="1" max="6" min="4" style="267" width="12.140625"/>
    <col customWidth="1" hidden="1" max="15" min="7" style="267" width="12.140625"/>
    <col customWidth="1" max="16" min="16" style="300" width="12.140625"/>
    <col customWidth="1" max="18" min="17" style="267" width="12.140625"/>
    <col customWidth="1" max="24" min="23" style="267" width="12.140625"/>
    <col customWidth="1" max="25" min="25" style="183" width="12.140625"/>
    <col customWidth="1" max="26" min="26" style="300" width="12.140625"/>
    <col customWidth="1" hidden="1" max="27" min="27" style="247" width="9.140625"/>
  </cols>
  <sheetData>
    <row r="1">
      <c r="D1" s="267" t="inlineStr">
        <is>
          <t>تقرير الاسطمبات</t>
        </is>
      </c>
      <c r="E1" s="295" t="inlineStr">
        <is>
          <t>لعام</t>
        </is>
      </c>
      <c r="F1" s="295" t="inlineStr">
        <is>
          <t>لعام</t>
        </is>
      </c>
      <c r="P1" s="15">
        <f>$A$3</f>
        <v/>
      </c>
      <c r="R1" s="295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301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E3" s="141" t="n"/>
      <c r="F3" s="141" t="n"/>
      <c r="Z3" s="68">
        <f>IFERROR(Q3/R3,"")</f>
        <v/>
      </c>
      <c r="AA3">
        <f>IFERROR(IF(Z3&gt;P3,0,1),"")</f>
        <v/>
      </c>
    </row>
    <row r="4">
      <c r="E4" s="141" t="n"/>
      <c r="F4" s="141" t="n"/>
      <c r="Z4" s="68">
        <f>IFERROR(Q4/R4,"")</f>
        <v/>
      </c>
      <c r="AA4">
        <f>IFERROR(IF(Z4&gt;P4,0,1),"")</f>
        <v/>
      </c>
    </row>
    <row r="5">
      <c r="E5" s="141" t="n"/>
      <c r="F5" s="141" t="n"/>
      <c r="Z5" s="68">
        <f>IFERROR(Q5/R5,"")</f>
        <v/>
      </c>
      <c r="AA5">
        <f>IFERROR(IF(Z5&gt;P5,0,1),"")</f>
        <v/>
      </c>
    </row>
    <row r="6">
      <c r="E6" s="141" t="n"/>
      <c r="F6" s="141" t="n"/>
      <c r="Z6" s="68">
        <f>IFERROR(Q6/R6,"")</f>
        <v/>
      </c>
      <c r="AA6">
        <f>IFERROR(IF(Z6&gt;P6,0,1),"")</f>
        <v/>
      </c>
    </row>
    <row r="7">
      <c r="E7" s="141" t="n"/>
      <c r="F7" s="141" t="n"/>
      <c r="Z7" s="68">
        <f>IFERROR(Q7/R7,"")</f>
        <v/>
      </c>
      <c r="AA7">
        <f>IFERROR(IF(Z7&gt;P7,0,1),"")</f>
        <v/>
      </c>
    </row>
    <row r="8">
      <c r="E8" s="141" t="n"/>
      <c r="F8" s="141" t="n"/>
      <c r="Z8" s="68">
        <f>IFERROR(Q8/R8,"")</f>
        <v/>
      </c>
      <c r="AA8">
        <f>IFERROR(IF(Z8&gt;P8,0,1),"")</f>
        <v/>
      </c>
    </row>
    <row r="9">
      <c r="E9" s="141" t="n"/>
      <c r="F9" s="141" t="n"/>
      <c r="Z9" s="68">
        <f>IFERROR(Q9/R9,"")</f>
        <v/>
      </c>
      <c r="AA9">
        <f>IFERROR(IF(Z9&gt;P9,0,1),"")</f>
        <v/>
      </c>
    </row>
    <row r="10">
      <c r="E10" s="141" t="n"/>
      <c r="F10" s="141" t="n"/>
      <c r="Z10" s="68">
        <f>IFERROR(Q10/R10,"")</f>
        <v/>
      </c>
      <c r="AA10">
        <f>IFERROR(IF(Z10&gt;P10,0,1),"")</f>
        <v/>
      </c>
    </row>
    <row r="11">
      <c r="E11" s="141" t="n"/>
      <c r="F11" s="141" t="n"/>
      <c r="Z11" s="68">
        <f>IFERROR(Q11/R11,"")</f>
        <v/>
      </c>
      <c r="AA11">
        <f>IFERROR(IF(Z11&gt;P11,0,1),"")</f>
        <v/>
      </c>
    </row>
    <row r="12">
      <c r="D12" s="50" t="n"/>
      <c r="E12" s="141" t="n"/>
      <c r="F12" s="141" t="n"/>
      <c r="Z12" s="68">
        <f>IFERROR(Q12/R12,"")</f>
        <v/>
      </c>
      <c r="AA12">
        <f>IFERROR(IF(Z12&gt;P12,0,1),"")</f>
        <v/>
      </c>
    </row>
    <row r="13">
      <c r="D13" s="50" t="n"/>
      <c r="E13" s="141" t="n"/>
      <c r="F13" s="141" t="n"/>
      <c r="Z13" s="68">
        <f>IFERROR(Q13/R13,"")</f>
        <v/>
      </c>
      <c r="AA13">
        <f>IFERROR(IF(Z13&gt;P13,0,1),"")</f>
        <v/>
      </c>
    </row>
    <row r="14">
      <c r="D14" s="50" t="n"/>
      <c r="E14" s="141" t="n"/>
      <c r="F14" s="141" t="n"/>
      <c r="Z14" s="68">
        <f>IFERROR(Q14/R14,"")</f>
        <v/>
      </c>
      <c r="AA14">
        <f>IFERROR(IF(Z14&gt;P14,0,1),"")</f>
        <v/>
      </c>
    </row>
    <row r="15">
      <c r="D15" s="50" t="n"/>
      <c r="E15" s="141" t="n"/>
      <c r="F15" s="141" t="n"/>
      <c r="Z15" s="68">
        <f>IFERROR(Q15/R15,"")</f>
        <v/>
      </c>
      <c r="AA15">
        <f>IFERROR(IF(Z15&gt;P15,0,1),"")</f>
        <v/>
      </c>
    </row>
    <row r="16">
      <c r="D16" s="50" t="n"/>
      <c r="E16" s="141" t="n"/>
      <c r="F16" s="141" t="n"/>
      <c r="Z16" s="68">
        <f>IFERROR(Q16/R16,"")</f>
        <v/>
      </c>
      <c r="AA16">
        <f>IFERROR(IF(Z16&gt;P16,0,1),"")</f>
        <v/>
      </c>
    </row>
    <row r="17">
      <c r="D17" s="50" t="n"/>
      <c r="E17" s="141" t="n"/>
      <c r="F17" s="141" t="n"/>
      <c r="Z17" s="68">
        <f>IFERROR(Q17/R17,"")</f>
        <v/>
      </c>
      <c r="AA17">
        <f>IFERROR(IF(Z17&gt;P17,0,1),"")</f>
        <v/>
      </c>
    </row>
    <row r="18">
      <c r="D18" s="50" t="n"/>
      <c r="E18" s="141" t="n"/>
      <c r="F18" s="141" t="n"/>
      <c r="Z18" s="68">
        <f>IFERROR(Q18/R18,"")</f>
        <v/>
      </c>
      <c r="AA18">
        <f>IFERROR(IF(Z18&gt;P18,0,1),"")</f>
        <v/>
      </c>
    </row>
    <row r="19">
      <c r="D19" s="50" t="n"/>
      <c r="E19" s="141" t="n"/>
      <c r="F19" s="141" t="n"/>
      <c r="Z19" s="68">
        <f>IFERROR(Q19/R19,"")</f>
        <v/>
      </c>
      <c r="AA19">
        <f>IFERROR(IF(Z19&gt;P19,0,1),"")</f>
        <v/>
      </c>
    </row>
    <row r="20">
      <c r="D20" s="50" t="n"/>
      <c r="E20" s="141" t="n"/>
      <c r="F20" s="141" t="n"/>
      <c r="Z20" s="68">
        <f>IFERROR(Q20/R20,"")</f>
        <v/>
      </c>
      <c r="AA20">
        <f>IFERROR(IF(Z20&gt;P20,0,1),"")</f>
        <v/>
      </c>
    </row>
    <row r="21">
      <c r="D21" s="50" t="n"/>
      <c r="E21" s="141" t="n"/>
      <c r="F21" s="141" t="n"/>
      <c r="Z21" s="68">
        <f>IFERROR(Q21/R21,"")</f>
        <v/>
      </c>
      <c r="AA21">
        <f>IFERROR(IF(Z21&gt;P21,0,1),"")</f>
        <v/>
      </c>
    </row>
    <row r="22">
      <c r="D22" s="50" t="n"/>
      <c r="E22" s="141" t="n"/>
      <c r="F22" s="141" t="n"/>
      <c r="Z22" s="68">
        <f>IFERROR(Q22/R22,"")</f>
        <v/>
      </c>
      <c r="AA22">
        <f>IFERROR(IF(Z22&gt;P22,0,1),"")</f>
        <v/>
      </c>
    </row>
    <row r="23">
      <c r="D23" s="50" t="n"/>
      <c r="E23" s="141" t="n"/>
      <c r="F23" s="141" t="n"/>
      <c r="Z23" s="68">
        <f>IFERROR(Q23/R23,"")</f>
        <v/>
      </c>
      <c r="AA23">
        <f>IFERROR(IF(Z23&gt;P23,0,1),"")</f>
        <v/>
      </c>
    </row>
    <row r="24">
      <c r="D24" s="50" t="n"/>
      <c r="E24" s="141" t="n"/>
      <c r="F24" s="141" t="n"/>
      <c r="Z24" s="68">
        <f>IFERROR(Q24/R24,"")</f>
        <v/>
      </c>
      <c r="AA24">
        <f>IFERROR(IF(Z24&gt;P24,0,1),"")</f>
        <v/>
      </c>
    </row>
    <row r="25">
      <c r="D25" s="50" t="n"/>
      <c r="E25" s="141" t="n"/>
      <c r="F25" s="141" t="n"/>
      <c r="Z25" s="68">
        <f>IFERROR(Q25/R25,"")</f>
        <v/>
      </c>
      <c r="AA25">
        <f>IFERROR(IF(Z25&gt;P25,0,1),"")</f>
        <v/>
      </c>
    </row>
    <row r="26">
      <c r="D26" s="50" t="n"/>
      <c r="E26" s="141" t="n"/>
      <c r="F26" s="141" t="n"/>
      <c r="Z26" s="68">
        <f>IFERROR(Q26/R26,"")</f>
        <v/>
      </c>
      <c r="AA26">
        <f>IFERROR(IF(Z26&gt;P26,0,1),"")</f>
        <v/>
      </c>
    </row>
    <row r="27">
      <c r="D27" s="50" t="n"/>
      <c r="E27" s="141" t="n"/>
      <c r="F27" s="141" t="n"/>
      <c r="Z27" s="68">
        <f>IFERROR(Q27/R27,"")</f>
        <v/>
      </c>
      <c r="AA27">
        <f>IFERROR(IF(Z27&gt;P27,0,1),"")</f>
        <v/>
      </c>
    </row>
    <row r="28">
      <c r="D28" s="50" t="n"/>
      <c r="E28" s="141" t="n"/>
      <c r="F28" s="141" t="n"/>
      <c r="Z28" s="68">
        <f>IFERROR(Q28/R28,"")</f>
        <v/>
      </c>
      <c r="AA28">
        <f>IFERROR(IF(Z28&gt;P28,0,1),"")</f>
        <v/>
      </c>
    </row>
    <row r="29">
      <c r="D29" s="50" t="n"/>
      <c r="E29" s="141" t="n"/>
      <c r="F29" s="141" t="n"/>
      <c r="Z29" s="68">
        <f>IFERROR(Q29/R29,"")</f>
        <v/>
      </c>
      <c r="AA29">
        <f>IFERROR(IF(Z29&gt;P29,0,1),"")</f>
        <v/>
      </c>
    </row>
    <row r="30">
      <c r="D30" s="50" t="n"/>
      <c r="E30" s="141" t="n"/>
      <c r="F30" s="141" t="n"/>
      <c r="Z30" s="68">
        <f>IFERROR(Q30/R30,"")</f>
        <v/>
      </c>
      <c r="AA30">
        <f>IFERROR(IF(Z30&gt;P30,0,1),"")</f>
        <v/>
      </c>
    </row>
    <row r="31">
      <c r="D31" s="50" t="n"/>
      <c r="E31" s="141" t="n"/>
      <c r="F31" s="141" t="n"/>
      <c r="Z31" s="68">
        <f>IFERROR(Q31/R31,"")</f>
        <v/>
      </c>
      <c r="AA31">
        <f>IFERROR(IF(Z31&gt;P31,0,1),"")</f>
        <v/>
      </c>
    </row>
    <row r="32">
      <c r="D32" s="50" t="n"/>
      <c r="E32" s="141" t="n"/>
      <c r="F32" s="141" t="n"/>
      <c r="Z32" s="68">
        <f>IFERROR(Q32/R32,"")</f>
        <v/>
      </c>
      <c r="AA32">
        <f>IFERROR(IF(Z32&gt;P32,0,1),"")</f>
        <v/>
      </c>
    </row>
    <row r="33">
      <c r="D33" s="50" t="n"/>
      <c r="E33" s="141" t="n"/>
      <c r="F33" s="141" t="n"/>
      <c r="Z33" s="68">
        <f>IFERROR(Q33/R33,"")</f>
        <v/>
      </c>
      <c r="AA33">
        <f>IFERROR(IF(Z33&gt;P33,0,1),"")</f>
        <v/>
      </c>
    </row>
    <row r="34">
      <c r="D34" s="50" t="n"/>
      <c r="E34" s="141" t="n"/>
      <c r="F34" s="141" t="n"/>
      <c r="Z34" s="68">
        <f>IFERROR(Q34/R34,"")</f>
        <v/>
      </c>
      <c r="AA34">
        <f>IFERROR(IF(Z34&gt;P34,0,1),"")</f>
        <v/>
      </c>
    </row>
    <row r="35">
      <c r="D35" s="50" t="n"/>
      <c r="E35" s="141" t="n"/>
      <c r="F35" s="141" t="n"/>
      <c r="Z35" s="68">
        <f>IFERROR(Q35/R35,"")</f>
        <v/>
      </c>
      <c r="AA35">
        <f>IFERROR(IF(Z35&gt;P35,0,1),"")</f>
        <v/>
      </c>
    </row>
    <row r="36">
      <c r="D36" s="50" t="n"/>
      <c r="E36" s="141" t="n"/>
      <c r="F36" s="141" t="n"/>
      <c r="Z36" s="68">
        <f>IFERROR(Q36/R36,"")</f>
        <v/>
      </c>
      <c r="AA36">
        <f>IFERROR(IF(Z36&gt;P36,0,1),"")</f>
        <v/>
      </c>
    </row>
    <row r="37">
      <c r="D37" s="50" t="n"/>
      <c r="E37" s="141" t="n"/>
      <c r="F37" s="141" t="n"/>
      <c r="Z37" s="68">
        <f>IFERROR(Q37/R37,"")</f>
        <v/>
      </c>
      <c r="AA37">
        <f>IFERROR(IF(Z37&gt;P37,0,1),"")</f>
        <v/>
      </c>
    </row>
    <row r="38">
      <c r="D38" s="50" t="n"/>
      <c r="E38" s="141" t="n"/>
      <c r="F38" s="141" t="n"/>
      <c r="Z38" s="68">
        <f>IFERROR(Q38/R38,"")</f>
        <v/>
      </c>
      <c r="AA38">
        <f>IFERROR(IF(Z38&gt;P38,0,1),"")</f>
        <v/>
      </c>
    </row>
    <row r="39">
      <c r="D39" s="50" t="n"/>
      <c r="E39" s="141" t="n"/>
      <c r="F39" s="141" t="n"/>
      <c r="Z39" s="68">
        <f>IFERROR(Q39/R39,"")</f>
        <v/>
      </c>
      <c r="AA39">
        <f>IFERROR(IF(Z39&gt;P39,0,1),"")</f>
        <v/>
      </c>
    </row>
    <row r="40">
      <c r="D40" s="50" t="n"/>
      <c r="E40" s="141" t="n"/>
      <c r="F40" s="141" t="n"/>
      <c r="Z40" s="68">
        <f>IFERROR(Q40/R40,"")</f>
        <v/>
      </c>
      <c r="AA40">
        <f>IFERROR(IF(Z40&gt;P40,0,1),"")</f>
        <v/>
      </c>
    </row>
    <row r="41">
      <c r="D41" s="50" t="n"/>
      <c r="E41" s="141" t="n"/>
      <c r="F41" s="141" t="n"/>
      <c r="Z41" s="68">
        <f>IFERROR(Q41/R41,"")</f>
        <v/>
      </c>
      <c r="AA41">
        <f>IFERROR(IF(Z41&gt;P41,0,1),"")</f>
        <v/>
      </c>
    </row>
    <row r="42">
      <c r="E42" s="141" t="n"/>
      <c r="F42" s="141" t="n"/>
      <c r="Z42" s="68">
        <f>IFERROR(Q42/R42,"")</f>
        <v/>
      </c>
      <c r="AA42">
        <f>IFERROR(IF(Z42&gt;P42,0,1),"")</f>
        <v/>
      </c>
    </row>
    <row r="43">
      <c r="E43" s="141" t="n"/>
      <c r="F43" s="141" t="n"/>
      <c r="Z43" s="68">
        <f>IFERROR(Q43/R43,"")</f>
        <v/>
      </c>
      <c r="AA43">
        <f>IFERROR(IF(Z43&gt;P43,0,1),"")</f>
        <v/>
      </c>
    </row>
    <row r="44">
      <c r="E44" s="141" t="n"/>
      <c r="F44" s="141" t="n"/>
      <c r="Z44" s="68">
        <f>IFERROR(Q44/R44,"")</f>
        <v/>
      </c>
      <c r="AA44">
        <f>IFERROR(IF(Z44&gt;P44,0,1),"")</f>
        <v/>
      </c>
    </row>
    <row r="45">
      <c r="E45" s="141" t="n"/>
      <c r="F45" s="141" t="n"/>
      <c r="Z45" s="68">
        <f>IFERROR(Q45/R45,"")</f>
        <v/>
      </c>
      <c r="AA45">
        <f>IFERROR(IF(Z45&gt;P45,0,1),"")</f>
        <v/>
      </c>
    </row>
    <row r="46">
      <c r="E46" s="141" t="n"/>
      <c r="F46" s="141" t="n"/>
      <c r="Z46" s="68">
        <f>IFERROR(Q46/R46,"")</f>
        <v/>
      </c>
      <c r="AA46">
        <f>IFERROR(IF(Z46&gt;P46,0,1),"")</f>
        <v/>
      </c>
    </row>
    <row r="47">
      <c r="E47" s="141" t="n"/>
      <c r="F47" s="141" t="n"/>
      <c r="Z47" s="68">
        <f>IFERROR(Q47/R47,"")</f>
        <v/>
      </c>
      <c r="AA47">
        <f>IFERROR(IF(Z47&gt;P47,0,1),"")</f>
        <v/>
      </c>
    </row>
    <row r="48">
      <c r="E48" s="141" t="n"/>
      <c r="F48" s="141" t="n"/>
      <c r="Z48" s="68">
        <f>IFERROR(Q48/R48,"")</f>
        <v/>
      </c>
      <c r="AA48">
        <f>IFERROR(IF(Z48&gt;P48,0,1),"")</f>
        <v/>
      </c>
    </row>
    <row r="49">
      <c r="E49" s="141" t="n"/>
      <c r="F49" s="141" t="n"/>
      <c r="Z49" s="68">
        <f>IFERROR(Q49/R49,"")</f>
        <v/>
      </c>
      <c r="AA49">
        <f>IFERROR(IF(Z49&gt;P49,0,1),"")</f>
        <v/>
      </c>
    </row>
    <row r="50">
      <c r="E50" s="141" t="n"/>
      <c r="F50" s="141" t="n"/>
      <c r="Z50" s="68">
        <f>IFERROR(Q50/R50,"")</f>
        <v/>
      </c>
      <c r="AA50">
        <f>IFERROR(IF(Z50&gt;P50,0,1),"")</f>
        <v/>
      </c>
    </row>
    <row r="51">
      <c r="E51" s="141" t="n"/>
      <c r="F51" s="141" t="n"/>
      <c r="Z51" s="68">
        <f>IFERROR(Q51/R51,"")</f>
        <v/>
      </c>
      <c r="AA51">
        <f>IFERROR(IF(Z51&gt;P51,0,1),"")</f>
        <v/>
      </c>
    </row>
    <row r="52">
      <c r="E52" s="141" t="n"/>
      <c r="F52" s="141" t="n"/>
      <c r="Z52" s="68">
        <f>IFERROR(Q52/R52,"")</f>
        <v/>
      </c>
      <c r="AA52">
        <f>IFERROR(IF(Z52&gt;P52,0,1),"")</f>
        <v/>
      </c>
    </row>
    <row r="53">
      <c r="E53" s="141" t="n"/>
      <c r="F53" s="141" t="n"/>
      <c r="Z53" s="68">
        <f>IFERROR(Q53/R53,"")</f>
        <v/>
      </c>
      <c r="AA53">
        <f>IFERROR(IF(Z53&gt;P53,0,1),"")</f>
        <v/>
      </c>
    </row>
    <row r="54">
      <c r="E54" s="141" t="n"/>
      <c r="F54" s="141" t="n"/>
      <c r="Z54" s="68">
        <f>IFERROR(Q54/R54,"")</f>
        <v/>
      </c>
      <c r="AA54">
        <f>IFERROR(IF(Z54&gt;P54,0,1),"")</f>
        <v/>
      </c>
    </row>
    <row r="55">
      <c r="E55" s="141" t="n"/>
      <c r="F55" s="141" t="n"/>
      <c r="Z55" s="68">
        <f>IFERROR(Q55/R55,"")</f>
        <v/>
      </c>
      <c r="AA55">
        <f>IFERROR(IF(Z55&gt;P55,0,1),"")</f>
        <v/>
      </c>
    </row>
    <row r="56">
      <c r="E56" s="141" t="n"/>
      <c r="F56" s="141" t="n"/>
      <c r="Z56" s="68">
        <f>IFERROR(Q56/R56,"")</f>
        <v/>
      </c>
      <c r="AA56">
        <f>IFERROR(IF(Z56&gt;P56,0,1),"")</f>
        <v/>
      </c>
    </row>
    <row r="57">
      <c r="E57" s="141" t="n"/>
      <c r="F57" s="141" t="n"/>
      <c r="Z57" s="68">
        <f>IFERROR(Q57/R57,"")</f>
        <v/>
      </c>
      <c r="AA57">
        <f>IFERROR(IF(Z57&gt;P57,0,1),"")</f>
        <v/>
      </c>
    </row>
    <row r="58">
      <c r="E58" s="141" t="n"/>
      <c r="F58" s="141" t="n"/>
      <c r="Z58" s="68">
        <f>IFERROR(Q58/R58,"")</f>
        <v/>
      </c>
      <c r="AA58">
        <f>IFERROR(IF(Z58&gt;P58,0,1),"")</f>
        <v/>
      </c>
    </row>
    <row r="59">
      <c r="E59" s="141" t="n"/>
      <c r="F59" s="141" t="n"/>
      <c r="Z59" s="68">
        <f>IFERROR(Q59/R59,"")</f>
        <v/>
      </c>
      <c r="AA59">
        <f>IFERROR(IF(Z59&gt;P59,0,1),"")</f>
        <v/>
      </c>
    </row>
    <row r="60">
      <c r="E60" s="141" t="n"/>
      <c r="F60" s="141" t="n"/>
      <c r="Z60" s="68">
        <f>IFERROR(Q60/R60,"")</f>
        <v/>
      </c>
      <c r="AA60">
        <f>IFERROR(IF(Z60&gt;P60,0,1),"")</f>
        <v/>
      </c>
    </row>
    <row r="61">
      <c r="E61" s="141" t="n"/>
      <c r="F61" s="141" t="n"/>
      <c r="Z61" s="68">
        <f>IFERROR(Q61/R61,"")</f>
        <v/>
      </c>
      <c r="AA61">
        <f>IFERROR(IF(Z61&gt;P61,0,1),"")</f>
        <v/>
      </c>
    </row>
    <row r="62">
      <c r="E62" s="141" t="n"/>
      <c r="F62" s="141" t="n"/>
      <c r="Z62" s="68">
        <f>IFERROR(Q62/R62,"")</f>
        <v/>
      </c>
      <c r="AA62">
        <f>IFERROR(IF(Z62&gt;P62,0,1),"")</f>
        <v/>
      </c>
    </row>
    <row r="63">
      <c r="E63" s="141" t="n"/>
      <c r="F63" s="141" t="n"/>
      <c r="Z63" s="68">
        <f>IFERROR(Q63/R63,"")</f>
        <v/>
      </c>
      <c r="AA63">
        <f>IFERROR(IF(Z63&gt;P63,0,1),"")</f>
        <v/>
      </c>
    </row>
    <row r="64">
      <c r="E64" s="141" t="n"/>
      <c r="F64" s="141" t="n"/>
      <c r="Z64" s="68">
        <f>IFERROR(Q64/R64,"")</f>
        <v/>
      </c>
      <c r="AA64">
        <f>IFERROR(IF(Z64&gt;P64,0,1),"")</f>
        <v/>
      </c>
    </row>
    <row r="65">
      <c r="E65" s="141" t="n"/>
      <c r="F65" s="141" t="n"/>
      <c r="Z65" s="68">
        <f>IFERROR(Q65/R65,"")</f>
        <v/>
      </c>
      <c r="AA65">
        <f>IFERROR(IF(Z65&gt;P65,0,1),"")</f>
        <v/>
      </c>
    </row>
    <row r="66">
      <c r="E66" s="141" t="n"/>
      <c r="F66" s="141" t="n"/>
      <c r="Z66" s="68">
        <f>IFERROR(Q66/R66,"")</f>
        <v/>
      </c>
      <c r="AA66">
        <f>IFERROR(IF(Z66&gt;P66,0,1),"")</f>
        <v/>
      </c>
    </row>
    <row r="67">
      <c r="E67" s="141" t="n"/>
      <c r="F67" s="141" t="n"/>
      <c r="Z67" s="68">
        <f>IFERROR(Q67/R67,"")</f>
        <v/>
      </c>
      <c r="AA67">
        <f>IFERROR(IF(Z67&gt;P67,0,1),"")</f>
        <v/>
      </c>
    </row>
    <row r="68">
      <c r="E68" s="141" t="n"/>
      <c r="F68" s="141" t="n"/>
      <c r="Z68" s="68">
        <f>IFERROR(Q68/R68,"")</f>
        <v/>
      </c>
      <c r="AA68">
        <f>IFERROR(IF(Z68&gt;P68,0,1),"")</f>
        <v/>
      </c>
    </row>
    <row r="69">
      <c r="E69" s="141" t="n"/>
      <c r="F69" s="141" t="n"/>
      <c r="Z69" s="68">
        <f>IFERROR(Q69/R69,"")</f>
        <v/>
      </c>
    </row>
    <row r="70">
      <c r="E70" s="141" t="n"/>
      <c r="F70" s="141" t="n"/>
      <c r="Z70" s="68">
        <f>IFERROR(Q70/R70,"")</f>
        <v/>
      </c>
    </row>
    <row r="71">
      <c r="E71" s="141" t="n"/>
      <c r="F71" s="141" t="n"/>
      <c r="Z71" s="68">
        <f>IFERROR(Q71/R71,"")</f>
        <v/>
      </c>
    </row>
    <row r="72">
      <c r="E72" s="141" t="n"/>
      <c r="F72" s="141" t="n"/>
      <c r="Z72" s="68">
        <f>IFERROR(Q72/R72,"")</f>
        <v/>
      </c>
    </row>
    <row r="73">
      <c r="E73" s="141" t="n"/>
      <c r="F73" s="141" t="n"/>
      <c r="Z73" s="68">
        <f>IFERROR(Q73/R73,"")</f>
        <v/>
      </c>
    </row>
    <row r="74">
      <c r="E74" s="141" t="n"/>
      <c r="F74" s="141" t="n"/>
      <c r="Z74" s="68">
        <f>IFERROR(Q74/R74,"")</f>
        <v/>
      </c>
    </row>
    <row r="75">
      <c r="E75" s="141" t="n"/>
      <c r="F75" s="141" t="n"/>
      <c r="Z75" s="68">
        <f>IFERROR(Q75/R75,"")</f>
        <v/>
      </c>
    </row>
    <row r="76">
      <c r="E76" s="141" t="n"/>
      <c r="F76" s="141" t="n"/>
      <c r="Z76" s="68">
        <f>IFERROR(Q76/R76,"")</f>
        <v/>
      </c>
    </row>
    <row r="77">
      <c r="E77" s="141" t="n"/>
      <c r="F77" s="141" t="n"/>
      <c r="Z77" s="68">
        <f>IFERROR(Q77/R77,"")</f>
        <v/>
      </c>
    </row>
    <row r="78">
      <c r="E78" s="141" t="n"/>
      <c r="F78" s="141" t="n"/>
      <c r="Z78" s="68">
        <f>IFERROR(Q78/R78,"")</f>
        <v/>
      </c>
    </row>
    <row r="79">
      <c r="E79" s="141" t="n"/>
      <c r="F79" s="141" t="n"/>
      <c r="Z79" s="68">
        <f>IFERROR(Q79/R79,"")</f>
        <v/>
      </c>
    </row>
    <row r="80">
      <c r="E80" s="141" t="n"/>
      <c r="F80" s="141" t="n"/>
      <c r="Z80" s="68">
        <f>IFERROR(Q80/R80,"")</f>
        <v/>
      </c>
    </row>
    <row r="81">
      <c r="E81" s="141" t="n"/>
      <c r="F81" s="141" t="n"/>
      <c r="Z81" s="68">
        <f>IFERROR(Q81/R81,"")</f>
        <v/>
      </c>
    </row>
    <row r="82">
      <c r="E82" s="141" t="n"/>
      <c r="F82" s="141" t="n"/>
      <c r="Z82" s="68">
        <f>IFERROR(Q82/R82,"")</f>
        <v/>
      </c>
    </row>
    <row r="83">
      <c r="E83" s="141" t="n"/>
      <c r="F83" s="141" t="n"/>
      <c r="Z83" s="68">
        <f>IFERROR(Q83/R83,"")</f>
        <v/>
      </c>
    </row>
    <row r="84">
      <c r="E84" s="141" t="n"/>
      <c r="F84" s="141" t="n"/>
      <c r="Z84" s="68">
        <f>IFERROR(Q84/R84,"")</f>
        <v/>
      </c>
    </row>
    <row r="85">
      <c r="E85" s="141" t="n"/>
      <c r="F85" s="141" t="n"/>
      <c r="Z85" s="68">
        <f>IFERROR(Q85/R85,"")</f>
        <v/>
      </c>
    </row>
    <row r="86">
      <c r="E86" s="141" t="n"/>
      <c r="F86" s="141" t="n"/>
      <c r="Z86" s="68">
        <f>IFERROR(Q86/R86,"")</f>
        <v/>
      </c>
    </row>
    <row r="87">
      <c r="E87" s="141" t="n"/>
      <c r="F87" s="141" t="n"/>
      <c r="Z87" s="68">
        <f>IFERROR(Q87/R87,"")</f>
        <v/>
      </c>
    </row>
    <row r="88">
      <c r="E88" s="141" t="n"/>
      <c r="F88" s="141" t="n"/>
      <c r="Z88" s="68">
        <f>IFERROR(Q88/R88,"")</f>
        <v/>
      </c>
    </row>
    <row r="89">
      <c r="E89" s="141" t="n"/>
      <c r="F89" s="141" t="n"/>
      <c r="Z89" s="68">
        <f>IFERROR(Q89/R89,"")</f>
        <v/>
      </c>
    </row>
    <row r="90">
      <c r="E90" s="141" t="n"/>
      <c r="F90" s="141" t="n"/>
      <c r="Z90" s="68">
        <f>IFERROR(Q90/R90,"")</f>
        <v/>
      </c>
    </row>
    <row r="91">
      <c r="E91" s="141" t="n"/>
      <c r="F91" s="141" t="n"/>
      <c r="Z91" s="68">
        <f>IFERROR(Q91/R91,"")</f>
        <v/>
      </c>
    </row>
    <row r="92">
      <c r="E92" s="141" t="n"/>
      <c r="F92" s="141" t="n"/>
      <c r="Z92" s="68">
        <f>IFERROR(Q92/R92,"")</f>
        <v/>
      </c>
    </row>
    <row r="93">
      <c r="E93" s="141" t="n"/>
      <c r="F93" s="141" t="n"/>
      <c r="Z93" s="68">
        <f>IFERROR(Q93/R93,"")</f>
        <v/>
      </c>
    </row>
    <row r="94">
      <c r="E94" s="141" t="n"/>
      <c r="F94" s="141" t="n"/>
      <c r="Z94" s="68">
        <f>IFERROR(Q94/R94,"")</f>
        <v/>
      </c>
    </row>
    <row r="95">
      <c r="E95" s="141" t="n"/>
      <c r="F95" s="141" t="n"/>
      <c r="Z95" s="68">
        <f>IFERROR(Q95/R95,"")</f>
        <v/>
      </c>
    </row>
    <row r="96">
      <c r="E96" s="141" t="n"/>
      <c r="F96" s="141" t="n"/>
      <c r="Z96" s="68">
        <f>IFERROR(Q96/R96,"")</f>
        <v/>
      </c>
    </row>
    <row r="97">
      <c r="E97" s="141" t="n"/>
      <c r="F97" s="141" t="n"/>
      <c r="Z97" s="68">
        <f>IFERROR(Q97/R97,"")</f>
        <v/>
      </c>
    </row>
    <row r="98">
      <c r="E98" s="141" t="n"/>
      <c r="F98" s="141" t="n"/>
      <c r="Z98" s="68">
        <f>IFERROR(Q98/R98,"")</f>
        <v/>
      </c>
    </row>
    <row r="99">
      <c r="E99" s="141" t="n"/>
      <c r="F99" s="141" t="n"/>
      <c r="Z99" s="68">
        <f>IFERROR(Q99/R99,"")</f>
        <v/>
      </c>
    </row>
    <row r="100">
      <c r="E100" s="141" t="n"/>
      <c r="F100" s="141" t="n"/>
      <c r="Z100" s="68">
        <f>IFERROR(Q100/R100,"")</f>
        <v/>
      </c>
    </row>
    <row r="101">
      <c r="E101" s="141" t="n"/>
      <c r="F101" s="141" t="n"/>
      <c r="Z101" s="68">
        <f>IFERROR(Q101/R101,"")</f>
        <v/>
      </c>
    </row>
    <row r="102">
      <c r="E102" s="141" t="n"/>
      <c r="F102" s="141" t="n"/>
      <c r="Z102" s="68">
        <f>IFERROR(Q102/R102,"")</f>
        <v/>
      </c>
    </row>
    <row r="103">
      <c r="E103" s="141" t="n"/>
      <c r="F103" s="141" t="n"/>
      <c r="Z103" s="68">
        <f>IFERROR(Q103/R103,"")</f>
        <v/>
      </c>
    </row>
    <row r="104">
      <c r="E104" s="141" t="n"/>
      <c r="F104" s="141" t="n"/>
      <c r="Z104" s="68">
        <f>IFERROR(Q104/R104,"")</f>
        <v/>
      </c>
    </row>
    <row r="105">
      <c r="E105" s="141" t="n"/>
      <c r="F105" s="141" t="n"/>
      <c r="Z105" s="68">
        <f>IFERROR(Q105/R105,"")</f>
        <v/>
      </c>
    </row>
    <row r="106">
      <c r="E106" s="141" t="n"/>
      <c r="F106" s="141" t="n"/>
      <c r="Z106" s="68">
        <f>IFERROR(Q106/R106,"")</f>
        <v/>
      </c>
    </row>
    <row r="107">
      <c r="E107" s="141" t="n"/>
      <c r="F107" s="141" t="n"/>
      <c r="Z107" s="68">
        <f>IFERROR(Q107/R107,"")</f>
        <v/>
      </c>
    </row>
    <row r="108">
      <c r="E108" s="141" t="n"/>
      <c r="F108" s="141" t="n"/>
      <c r="Z108" s="68">
        <f>IFERROR(Q108/R108,"")</f>
        <v/>
      </c>
    </row>
    <row r="109">
      <c r="E109" s="141" t="n"/>
      <c r="F109" s="141" t="n"/>
      <c r="Z109" s="68">
        <f>IFERROR(Q109/R109,"")</f>
        <v/>
      </c>
    </row>
    <row r="110">
      <c r="E110" s="141" t="n"/>
      <c r="F110" s="141" t="n"/>
      <c r="Z110" s="68">
        <f>IFERROR(Q110/R110,"")</f>
        <v/>
      </c>
    </row>
    <row r="111">
      <c r="E111" s="141" t="n"/>
      <c r="F111" s="141" t="n"/>
      <c r="Z111" s="68">
        <f>IFERROR(Q111/R111,"")</f>
        <v/>
      </c>
    </row>
    <row r="112">
      <c r="E112" s="141" t="n"/>
      <c r="F112" s="141" t="n"/>
      <c r="Z112" s="68">
        <f>IFERROR(Q112/R112,"")</f>
        <v/>
      </c>
    </row>
    <row r="113">
      <c r="E113" s="141" t="n"/>
      <c r="F113" s="141" t="n"/>
      <c r="Z113" s="68">
        <f>IFERROR(Q113/R113,"")</f>
        <v/>
      </c>
    </row>
    <row r="114">
      <c r="E114" s="141" t="n"/>
      <c r="F114" s="141" t="n"/>
      <c r="Z114" s="68">
        <f>IFERROR(Q114/R114,"")</f>
        <v/>
      </c>
    </row>
    <row r="115">
      <c r="E115" s="141" t="n"/>
      <c r="F115" s="141" t="n"/>
      <c r="Z115" s="68">
        <f>IFERROR(Q115/R115,"")</f>
        <v/>
      </c>
    </row>
    <row r="116">
      <c r="E116" s="141" t="n"/>
      <c r="F116" s="141" t="n"/>
      <c r="Z116" s="68">
        <f>IFERROR(Q116/R116,"")</f>
        <v/>
      </c>
    </row>
    <row r="117">
      <c r="E117" s="141" t="n"/>
      <c r="F117" s="141" t="n"/>
      <c r="Z117" s="68">
        <f>IFERROR(Q117/R117,"")</f>
        <v/>
      </c>
    </row>
    <row r="118">
      <c r="E118" s="141" t="n"/>
      <c r="F118" s="141" t="n"/>
      <c r="Z118" s="68">
        <f>IFERROR(Q118/R118,"")</f>
        <v/>
      </c>
    </row>
    <row r="119">
      <c r="E119" s="141" t="n"/>
      <c r="F119" s="141" t="n"/>
    </row>
    <row r="120">
      <c r="E120" s="141" t="n"/>
      <c r="F120" s="141" t="n"/>
    </row>
    <row r="121">
      <c r="E121" s="141" t="n"/>
      <c r="F121" s="141" t="n"/>
    </row>
    <row r="122">
      <c r="E122" s="141" t="n"/>
      <c r="F122" s="141" t="n"/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dxfId="0" operator="greaterThan" priority="17" type="cellIs">
      <formula>$P3</formula>
    </cfRule>
    <cfRule dxfId="1" operator="lessThan" priority="18" stopIfTrue="1" type="cellIs">
      <formula>$P3</formula>
    </cfRule>
    <cfRule dxfId="1" operator="equal" priority="19" stopIfTrue="1" type="cellIs">
      <formula>$P3</formula>
    </cfRule>
  </conditionalFormatting>
  <conditionalFormatting sqref="F3:F148">
    <cfRule priority="1" stopIfTrue="1" type="expression">
      <formula>F3=""</formula>
    </cfRule>
    <cfRule dxfId="1" priority="2" stopIfTrue="1" type="expression">
      <formula>F3=$D3</formula>
    </cfRule>
    <cfRule dxfId="9" priority="3" stopIfTrue="1" type="expression">
      <formula>F3&gt;$D3*0.95</formula>
    </cfRule>
    <cfRule dxfId="1" priority="4" stopIfTrue="1" type="expression">
      <formula>F3&lt;$D3*1.05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L53"/>
  <sheetViews>
    <sheetView rightToLeft="1" showGridLines="0" showRowColHeaders="0" workbookViewId="0" zoomScaleNormal="100">
      <selection activeCell="A3" sqref="A3"/>
    </sheetView>
  </sheetViews>
  <sheetFormatPr baseColWidth="8" defaultRowHeight="15"/>
  <sheetData>
    <row r="1">
      <c r="L1" s="66" t="inlineStr">
        <is>
          <t>العودة للفهرس</t>
        </is>
      </c>
    </row>
    <row r="38">
      <c r="C38" s="202" t="inlineStr">
        <is>
          <t>sheetLink</t>
        </is>
      </c>
    </row>
    <row customHeight="1" ht="15" r="39" s="247">
      <c r="B39" s="204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02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</sheetData>
  <mergeCells count="1">
    <mergeCell ref="B39:D44"/>
  </mergeCells>
  <hyperlinks>
    <hyperlink display="العودة للفهرس" location="index!A1" ref="L1"/>
    <hyperlink display="sheetLink" location="customer" ref="C38"/>
    <hyperlink display="sheetLink" location="outbut_monthly_item" ref="F52"/>
  </hyperlinks>
  <pageMargins bottom="0.75" footer="0.3" header="0.3" left="0.7" right="0.7" top="0.75"/>
  <drawing r:id="rId1"/>
  <legacyDrawing r:id="anysvml"/>
</worksheet>
</file>

<file path=xl/worksheets/sheet20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G134"/>
  <sheetViews>
    <sheetView rightToLeft="1" workbookViewId="0" zoomScale="110" zoomScaleNormal="110">
      <pane activePane="bottomRight" state="frozen" topLeftCell="F3" xSplit="5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max="1" min="1" style="267" width="5"/>
    <col customWidth="1" max="2" min="2" style="267" width="8.28515625"/>
    <col customWidth="1" max="3" min="3" style="267" width="7.85546875"/>
    <col customWidth="1" max="4" min="4" style="267" width="16.42578125"/>
    <col customWidth="1" max="5" min="5" style="267" width="19.5703125"/>
    <col customWidth="1" max="8" min="6" style="295" width="10.5703125"/>
    <col customWidth="1" max="22" min="9" style="267" width="12.140625"/>
    <col customWidth="1" max="23" min="23" style="16" width="12.140625"/>
    <col customWidth="1" max="25" min="24" style="267" width="12.140625"/>
    <col customWidth="1" max="31" min="30" style="267" width="12.140625"/>
    <col customWidth="1" max="32" min="32" style="183" width="12.140625"/>
    <col customWidth="1" max="33" min="33" style="16" width="12.140625"/>
    <col customWidth="1" max="34" min="34" style="247" width="9.140625"/>
  </cols>
  <sheetData>
    <row r="1">
      <c r="D1" s="267" t="inlineStr">
        <is>
          <t>تقرير</t>
        </is>
      </c>
      <c r="E1" s="267" t="inlineStr">
        <is>
          <t>منتجات الاسطمبات</t>
        </is>
      </c>
      <c r="F1" s="295" t="inlineStr">
        <is>
          <t>لعام</t>
        </is>
      </c>
      <c r="G1" s="15">
        <f>A3</f>
        <v/>
      </c>
      <c r="I1" s="295" t="inlineStr">
        <is>
          <t>من اول شهر في العام حتي هذا الشهر</t>
        </is>
      </c>
      <c r="J1" s="15" t="n"/>
      <c r="K1" s="15" t="n"/>
      <c r="M1" s="15" t="n"/>
      <c r="X1" s="66" t="inlineStr">
        <is>
          <t>العودة للفهرس</t>
        </is>
      </c>
      <c r="AE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296" t="inlineStr">
        <is>
          <t>المتوسط المعياري للوزن الجاف</t>
        </is>
      </c>
      <c r="G2" s="296" t="inlineStr">
        <is>
          <t>اقل متوسط للوزن المعياري</t>
        </is>
      </c>
      <c r="H2" s="296" t="inlineStr">
        <is>
          <t>اعلي متوسط للوزن المعياري</t>
        </is>
      </c>
      <c r="I2" s="4" t="inlineStr">
        <is>
          <t>متوسط الوزن الجاف</t>
        </is>
      </c>
      <c r="J2" s="4" t="inlineStr">
        <is>
          <t>متوسط معياري معدل انتاج الطقم</t>
        </is>
      </c>
      <c r="K2" s="4" t="inlineStr">
        <is>
          <t>متوسط معياري لزمن الدورة ث</t>
        </is>
      </c>
      <c r="L2" s="4" t="inlineStr">
        <is>
          <t>متوسط معدل الانتاج الفعلي</t>
        </is>
      </c>
      <c r="M2" s="4" t="inlineStr">
        <is>
          <t>متوسط زمن الدورة الفعلي</t>
        </is>
      </c>
      <c r="N2" s="4" t="inlineStr">
        <is>
          <t>عدد عيوب النقص</t>
        </is>
      </c>
      <c r="O2" s="4" t="inlineStr">
        <is>
          <t>عدد عيوب الفرولة</t>
        </is>
      </c>
      <c r="P2" s="4" t="inlineStr">
        <is>
          <t>عدد عيوب الكسر</t>
        </is>
      </c>
      <c r="Q2" s="4" t="inlineStr">
        <is>
          <t>عدد عيوب التقوس</t>
        </is>
      </c>
      <c r="R2" s="4" t="inlineStr">
        <is>
          <t>عدد عيوب الانكماش</t>
        </is>
      </c>
      <c r="S2" s="4" t="inlineStr">
        <is>
          <t>عدد عيوب الابعاد</t>
        </is>
      </c>
      <c r="T2" s="4" t="inlineStr">
        <is>
          <t>عدد عيوب الاوزان</t>
        </is>
      </c>
      <c r="U2" s="4" t="inlineStr">
        <is>
          <t>عدد عيوب الاتساخات</t>
        </is>
      </c>
      <c r="V2" s="4" t="inlineStr">
        <is>
          <t>عدد عيوب التلوين</t>
        </is>
      </c>
      <c r="W2" s="17" t="inlineStr">
        <is>
          <t>النسبة المعيارية للتوالف</t>
        </is>
      </c>
      <c r="X2" s="4" t="inlineStr">
        <is>
          <t>عدد التوالف بالطقم</t>
        </is>
      </c>
      <c r="Y2" s="4" t="inlineStr">
        <is>
          <t>الانتاج بالصنف</t>
        </is>
      </c>
      <c r="Z2" s="4" t="inlineStr">
        <is>
          <t>الوزن المعياري للاسكراب بالكجم</t>
        </is>
      </c>
      <c r="AA2" s="4" t="inlineStr">
        <is>
          <t>الوزن المعياري للانتاج</t>
        </is>
      </c>
      <c r="AB2" s="4" t="inlineStr">
        <is>
          <t>وزن الاسكراب بالكجم</t>
        </is>
      </c>
      <c r="AC2" s="4" t="inlineStr">
        <is>
          <t>وزن الانتاج بالكجم</t>
        </is>
      </c>
      <c r="AD2" s="4" t="inlineStr">
        <is>
          <t>مجموع ايام التشغيل</t>
        </is>
      </c>
      <c r="AE2" s="4" t="inlineStr">
        <is>
          <t>عدد ساعات انتاج التوالف</t>
        </is>
      </c>
      <c r="AF2" s="4" t="inlineStr">
        <is>
          <t>avalability</t>
        </is>
      </c>
      <c r="AG2" s="17" t="inlineStr">
        <is>
          <t>نسبة التوالف بالطقم</t>
        </is>
      </c>
    </row>
    <row r="3">
      <c r="I3" s="297" t="n"/>
      <c r="L3" s="141" t="n"/>
      <c r="M3" s="2" t="n"/>
      <c r="AG3" s="1">
        <f>IFERROR(X3/Y3,"")</f>
        <v/>
      </c>
    </row>
    <row r="4">
      <c r="I4" s="297" t="n"/>
      <c r="L4" s="141" t="n"/>
      <c r="M4" s="2" t="n"/>
      <c r="AG4" s="1">
        <f>IFERROR(X4/Y4,"")</f>
        <v/>
      </c>
    </row>
    <row r="5">
      <c r="I5" s="297" t="n"/>
      <c r="L5" s="141" t="n"/>
      <c r="M5" s="2" t="n"/>
      <c r="AG5" s="1">
        <f>IFERROR(X5/Y5,"")</f>
        <v/>
      </c>
    </row>
    <row r="6">
      <c r="I6" s="297" t="n"/>
      <c r="L6" s="141" t="n"/>
      <c r="M6" s="2" t="n"/>
      <c r="AG6" s="1">
        <f>IFERROR(X6/Y6,"")</f>
        <v/>
      </c>
    </row>
    <row r="7">
      <c r="I7" s="297" t="n"/>
      <c r="L7" s="141" t="n"/>
      <c r="M7" s="2" t="n"/>
      <c r="AG7" s="1">
        <f>IFERROR(X7/Y7,"")</f>
        <v/>
      </c>
    </row>
    <row r="8">
      <c r="I8" s="297" t="n"/>
      <c r="L8" s="141" t="n"/>
      <c r="M8" s="2" t="n"/>
      <c r="AG8" s="1">
        <f>IFERROR(X8/Y8,"")</f>
        <v/>
      </c>
    </row>
    <row r="9">
      <c r="I9" s="297" t="n"/>
      <c r="L9" s="141" t="n"/>
      <c r="M9" s="2" t="n"/>
      <c r="AG9" s="1">
        <f>IFERROR(X9/Y9,"")</f>
        <v/>
      </c>
    </row>
    <row r="10">
      <c r="I10" s="297" t="n"/>
      <c r="L10" s="141" t="n"/>
      <c r="M10" s="2" t="n"/>
      <c r="AG10" s="1">
        <f>IFERROR(X10/Y10,"")</f>
        <v/>
      </c>
    </row>
    <row r="11">
      <c r="I11" s="297" t="n"/>
      <c r="L11" s="141" t="n"/>
      <c r="M11" s="2" t="n"/>
      <c r="AG11" s="1">
        <f>IFERROR(X11/Y11,"")</f>
        <v/>
      </c>
    </row>
    <row r="12">
      <c r="D12" s="55" t="n"/>
      <c r="I12" s="297" t="n"/>
      <c r="L12" s="141" t="n"/>
      <c r="M12" s="2" t="n"/>
      <c r="AG12" s="1">
        <f>IFERROR(X12/Y12,"")</f>
        <v/>
      </c>
    </row>
    <row r="13">
      <c r="D13" s="55" t="n"/>
      <c r="I13" s="297" t="n"/>
      <c r="L13" s="141" t="n"/>
      <c r="M13" s="2" t="n"/>
      <c r="AG13" s="1">
        <f>IFERROR(X13/Y13,"")</f>
        <v/>
      </c>
    </row>
    <row r="14">
      <c r="D14" s="55" t="n"/>
      <c r="I14" s="297" t="n"/>
      <c r="L14" s="141" t="n"/>
      <c r="M14" s="2" t="n"/>
      <c r="AG14" s="1">
        <f>IFERROR(X14/Y14,"")</f>
        <v/>
      </c>
    </row>
    <row r="15">
      <c r="D15" s="55" t="n"/>
      <c r="I15" s="297" t="n"/>
      <c r="L15" s="141" t="n"/>
      <c r="M15" s="2" t="n"/>
      <c r="AG15" s="1">
        <f>IFERROR(X15/Y15,"")</f>
        <v/>
      </c>
    </row>
    <row r="16">
      <c r="D16" s="55" t="n"/>
      <c r="I16" s="297" t="n"/>
      <c r="L16" s="141" t="n"/>
      <c r="M16" s="2" t="n"/>
      <c r="AG16" s="1">
        <f>IFERROR(X16/Y16,"")</f>
        <v/>
      </c>
    </row>
    <row r="17">
      <c r="D17" s="55" t="n"/>
      <c r="I17" s="297" t="n"/>
      <c r="L17" s="141" t="n"/>
      <c r="M17" s="2" t="n"/>
      <c r="AG17" s="1">
        <f>IFERROR(X17/Y17,"")</f>
        <v/>
      </c>
    </row>
    <row r="18">
      <c r="D18" s="55" t="n"/>
      <c r="I18" s="297" t="n"/>
      <c r="L18" s="141" t="n"/>
      <c r="M18" s="2" t="n"/>
      <c r="AG18" s="1">
        <f>IFERROR(X18/Y18,"")</f>
        <v/>
      </c>
    </row>
    <row r="19">
      <c r="D19" s="55" t="n"/>
      <c r="I19" s="297" t="n"/>
      <c r="L19" s="141" t="n"/>
      <c r="M19" s="2" t="n"/>
      <c r="AG19" s="1">
        <f>IFERROR(X19/Y19,"")</f>
        <v/>
      </c>
    </row>
    <row r="20">
      <c r="D20" s="55" t="n"/>
      <c r="I20" s="297" t="n"/>
      <c r="L20" s="141" t="n"/>
      <c r="M20" s="2" t="n"/>
      <c r="AG20" s="1">
        <f>IFERROR(X20/Y20,"")</f>
        <v/>
      </c>
    </row>
    <row r="21">
      <c r="D21" s="55" t="n"/>
      <c r="I21" s="297" t="n"/>
      <c r="L21" s="141" t="n"/>
      <c r="M21" s="2" t="n"/>
      <c r="AG21" s="1">
        <f>IFERROR(X21/Y21,"")</f>
        <v/>
      </c>
    </row>
    <row r="22">
      <c r="D22" s="55" t="n"/>
      <c r="I22" s="297" t="n"/>
      <c r="L22" s="141" t="n"/>
      <c r="M22" s="2" t="n"/>
      <c r="AG22" s="1">
        <f>IFERROR(X22/Y22,"")</f>
        <v/>
      </c>
    </row>
    <row r="23">
      <c r="D23" s="55" t="n"/>
      <c r="I23" s="297" t="n"/>
      <c r="L23" s="141" t="n"/>
      <c r="M23" s="2" t="n"/>
      <c r="AG23" s="1">
        <f>IFERROR(X23/Y23,"")</f>
        <v/>
      </c>
    </row>
    <row r="24">
      <c r="D24" s="55" t="n"/>
      <c r="I24" s="297" t="n"/>
      <c r="L24" s="141" t="n"/>
      <c r="M24" s="2" t="n"/>
      <c r="AG24" s="1">
        <f>IFERROR(X24/Y24,"")</f>
        <v/>
      </c>
    </row>
    <row r="25">
      <c r="D25" s="55" t="n"/>
      <c r="I25" s="297" t="n"/>
      <c r="L25" s="141" t="n"/>
      <c r="M25" s="2" t="n"/>
      <c r="AG25" s="1">
        <f>IFERROR(X25/Y25,"")</f>
        <v/>
      </c>
    </row>
    <row r="26">
      <c r="D26" s="55" t="n"/>
      <c r="I26" s="297" t="n"/>
      <c r="L26" s="141" t="n"/>
      <c r="M26" s="2" t="n"/>
      <c r="AG26" s="1">
        <f>IFERROR(X26/Y26,"")</f>
        <v/>
      </c>
    </row>
    <row r="27">
      <c r="D27" s="55" t="n"/>
      <c r="I27" s="297" t="n"/>
      <c r="L27" s="141" t="n"/>
      <c r="M27" s="2" t="n"/>
      <c r="AG27" s="1">
        <f>IFERROR(X27/Y27,"")</f>
        <v/>
      </c>
    </row>
    <row r="28">
      <c r="D28" s="55" t="n"/>
      <c r="I28" s="297" t="n"/>
      <c r="L28" s="141" t="n"/>
      <c r="M28" s="2" t="n"/>
      <c r="AG28" s="1">
        <f>IFERROR(X28/Y28,"")</f>
        <v/>
      </c>
    </row>
    <row r="29">
      <c r="D29" s="55" t="n"/>
      <c r="I29" s="297" t="n"/>
      <c r="L29" s="141" t="n"/>
      <c r="M29" s="2" t="n"/>
      <c r="AG29" s="1">
        <f>IFERROR(X29/Y29,"")</f>
        <v/>
      </c>
    </row>
    <row r="30">
      <c r="D30" s="55" t="n"/>
      <c r="I30" s="297" t="n"/>
      <c r="L30" s="141" t="n"/>
      <c r="M30" s="2" t="n"/>
      <c r="AG30" s="1">
        <f>IFERROR(X30/Y30,"")</f>
        <v/>
      </c>
    </row>
    <row r="31">
      <c r="D31" s="55" t="n"/>
      <c r="I31" s="297" t="n"/>
      <c r="L31" s="141" t="n"/>
      <c r="M31" s="2" t="n"/>
      <c r="AG31" s="1">
        <f>IFERROR(X31/Y31,"")</f>
        <v/>
      </c>
    </row>
    <row r="32">
      <c r="D32" s="55" t="n"/>
      <c r="I32" s="297" t="n"/>
      <c r="L32" s="141" t="n"/>
      <c r="M32" s="2" t="n"/>
      <c r="AG32" s="1">
        <f>IFERROR(X32/Y32,"")</f>
        <v/>
      </c>
    </row>
    <row r="33">
      <c r="D33" s="55" t="n"/>
      <c r="I33" s="297" t="n"/>
      <c r="L33" s="141" t="n"/>
      <c r="M33" s="2" t="n"/>
      <c r="AG33" s="1">
        <f>IFERROR(X33/Y33,"")</f>
        <v/>
      </c>
    </row>
    <row r="34">
      <c r="D34" s="55" t="n"/>
      <c r="I34" s="297" t="n"/>
      <c r="L34" s="141" t="n"/>
      <c r="M34" s="2" t="n"/>
      <c r="AG34" s="1">
        <f>IFERROR(X34/Y34,"")</f>
        <v/>
      </c>
    </row>
    <row r="35">
      <c r="D35" s="55" t="n"/>
      <c r="I35" s="297" t="n"/>
      <c r="L35" s="141" t="n"/>
      <c r="M35" s="2" t="n"/>
      <c r="AG35" s="1">
        <f>IFERROR(X35/Y35,"")</f>
        <v/>
      </c>
    </row>
    <row r="36">
      <c r="D36" s="55" t="n"/>
      <c r="I36" s="297" t="n"/>
      <c r="L36" s="141" t="n"/>
      <c r="M36" s="2" t="n"/>
      <c r="AG36" s="1">
        <f>IFERROR(X36/Y36,"")</f>
        <v/>
      </c>
    </row>
    <row r="37">
      <c r="D37" s="55" t="n"/>
      <c r="I37" s="297" t="n"/>
      <c r="L37" s="141" t="n"/>
      <c r="M37" s="2" t="n"/>
      <c r="AG37" s="1">
        <f>IFERROR(X37/Y37,"")</f>
        <v/>
      </c>
    </row>
    <row r="38">
      <c r="D38" s="55" t="n"/>
      <c r="I38" s="297" t="n"/>
      <c r="L38" s="141" t="n"/>
      <c r="M38" s="2" t="n"/>
      <c r="AG38" s="1">
        <f>IFERROR(X38/Y38,"")</f>
        <v/>
      </c>
    </row>
    <row r="39">
      <c r="D39" s="55" t="n"/>
      <c r="I39" s="297" t="n"/>
      <c r="L39" s="141" t="n"/>
      <c r="M39" s="2" t="n"/>
      <c r="AG39" s="1">
        <f>IFERROR(X39/Y39,"")</f>
        <v/>
      </c>
    </row>
    <row r="40">
      <c r="D40" s="55" t="n"/>
      <c r="I40" s="297" t="n"/>
      <c r="L40" s="141" t="n"/>
      <c r="M40" s="2" t="n"/>
      <c r="AG40" s="1">
        <f>IFERROR(X40/Y40,"")</f>
        <v/>
      </c>
    </row>
    <row r="41">
      <c r="D41" s="55" t="n"/>
      <c r="I41" s="297" t="n"/>
      <c r="L41" s="141" t="n"/>
      <c r="M41" s="2" t="n"/>
      <c r="AG41" s="1">
        <f>IFERROR(X41/Y41,"")</f>
        <v/>
      </c>
    </row>
    <row r="42">
      <c r="I42" s="297" t="n"/>
      <c r="L42" s="141" t="n"/>
      <c r="M42" s="2" t="n"/>
      <c r="AG42" s="1">
        <f>IFERROR(X42/Y42,"")</f>
        <v/>
      </c>
    </row>
    <row r="43">
      <c r="I43" s="297" t="n"/>
      <c r="L43" s="141" t="n"/>
      <c r="M43" s="2" t="n"/>
      <c r="AG43" s="1">
        <f>IFERROR(X43/Y43,"")</f>
        <v/>
      </c>
    </row>
    <row r="44">
      <c r="I44" s="297" t="n"/>
      <c r="L44" s="141" t="n"/>
      <c r="M44" s="2" t="n"/>
      <c r="AG44" s="1">
        <f>IFERROR(X44/Y44,"")</f>
        <v/>
      </c>
    </row>
    <row r="45">
      <c r="I45" s="297" t="n"/>
      <c r="L45" s="141" t="n"/>
      <c r="M45" s="2" t="n"/>
      <c r="AG45" s="1">
        <f>IFERROR(X45/Y45,"")</f>
        <v/>
      </c>
    </row>
    <row r="46">
      <c r="I46" s="297" t="n"/>
      <c r="L46" s="141" t="n"/>
      <c r="M46" s="2" t="n"/>
      <c r="AG46" s="1">
        <f>IFERROR(X46/Y46,"")</f>
        <v/>
      </c>
    </row>
    <row r="47">
      <c r="I47" s="297" t="n"/>
      <c r="L47" s="141" t="n"/>
      <c r="M47" s="2" t="n"/>
      <c r="AG47" s="1">
        <f>IFERROR(X47/Y47,"")</f>
        <v/>
      </c>
    </row>
    <row r="48">
      <c r="I48" s="297" t="n"/>
      <c r="L48" s="141" t="n"/>
      <c r="M48" s="2" t="n"/>
      <c r="AG48" s="1">
        <f>IFERROR(X48/Y48,"")</f>
        <v/>
      </c>
    </row>
    <row r="49">
      <c r="I49" s="297" t="n"/>
      <c r="L49" s="141" t="n"/>
      <c r="M49" s="2" t="n"/>
      <c r="AG49" s="1">
        <f>IFERROR(X49/Y49,"")</f>
        <v/>
      </c>
    </row>
    <row r="50">
      <c r="I50" s="297" t="n"/>
      <c r="L50" s="141" t="n"/>
      <c r="M50" s="2" t="n"/>
      <c r="AG50" s="1">
        <f>IFERROR(X50/Y50,"")</f>
        <v/>
      </c>
    </row>
    <row r="51">
      <c r="I51" s="297" t="n"/>
      <c r="L51" s="141" t="n"/>
      <c r="M51" s="2" t="n"/>
      <c r="AG51" s="1">
        <f>IFERROR(X51/Y51,"")</f>
        <v/>
      </c>
    </row>
    <row r="52">
      <c r="I52" s="297" t="n"/>
      <c r="L52" s="141" t="n"/>
      <c r="M52" s="2" t="n"/>
      <c r="AG52" s="1">
        <f>IFERROR(X52/Y52,"")</f>
        <v/>
      </c>
    </row>
    <row r="53">
      <c r="I53" s="297" t="n"/>
      <c r="L53" s="141" t="n"/>
      <c r="M53" s="2" t="n"/>
      <c r="AG53" s="1">
        <f>IFERROR(X53/Y53,"")</f>
        <v/>
      </c>
    </row>
    <row r="54">
      <c r="I54" s="297" t="n"/>
      <c r="L54" s="141" t="n"/>
      <c r="M54" s="2" t="n"/>
      <c r="AG54" s="1">
        <f>IFERROR(X54/Y54,"")</f>
        <v/>
      </c>
    </row>
    <row r="55">
      <c r="I55" s="297" t="n"/>
      <c r="L55" s="141" t="n"/>
      <c r="M55" s="2" t="n"/>
      <c r="AG55" s="1">
        <f>IFERROR(X55/Y55,"")</f>
        <v/>
      </c>
    </row>
    <row r="56">
      <c r="I56" s="297" t="n"/>
      <c r="L56" s="141" t="n"/>
      <c r="M56" s="2" t="n"/>
      <c r="AG56" s="1">
        <f>IFERROR(X56/Y56,"")</f>
        <v/>
      </c>
    </row>
    <row r="57">
      <c r="I57" s="297" t="n"/>
      <c r="L57" s="141" t="n"/>
      <c r="M57" s="2" t="n"/>
      <c r="AG57" s="1">
        <f>IFERROR(X57/Y57,"")</f>
        <v/>
      </c>
    </row>
    <row r="58">
      <c r="I58" s="297" t="n"/>
      <c r="L58" s="141" t="n"/>
      <c r="M58" s="2" t="n"/>
      <c r="AG58" s="1">
        <f>IFERROR(X58/Y58,"")</f>
        <v/>
      </c>
    </row>
    <row r="59">
      <c r="I59" s="297" t="n"/>
      <c r="L59" s="141" t="n"/>
      <c r="M59" s="2" t="n"/>
      <c r="AG59" s="1">
        <f>IFERROR(X59/Y59,"")</f>
        <v/>
      </c>
    </row>
    <row r="60">
      <c r="I60" s="297" t="n"/>
      <c r="L60" s="141" t="n"/>
      <c r="M60" s="2" t="n"/>
      <c r="AG60" s="1">
        <f>IFERROR(X60/Y60,"")</f>
        <v/>
      </c>
    </row>
    <row r="61">
      <c r="I61" s="297" t="n"/>
      <c r="L61" s="141" t="n"/>
      <c r="M61" s="2" t="n"/>
      <c r="AG61" s="1">
        <f>IFERROR(X61/Y61,"")</f>
        <v/>
      </c>
    </row>
    <row r="62">
      <c r="I62" s="297" t="n"/>
      <c r="L62" s="141" t="n"/>
      <c r="M62" s="2" t="n"/>
      <c r="AG62" s="1">
        <f>IFERROR(X62/Y62,"")</f>
        <v/>
      </c>
    </row>
    <row r="63">
      <c r="I63" s="297" t="n"/>
      <c r="L63" s="141" t="n"/>
      <c r="M63" s="2" t="n"/>
      <c r="AG63" s="1">
        <f>IFERROR(X63/Y63,"")</f>
        <v/>
      </c>
    </row>
    <row r="64">
      <c r="I64" s="297" t="n"/>
      <c r="L64" s="141" t="n"/>
      <c r="M64" s="2" t="n"/>
      <c r="AG64" s="1">
        <f>IFERROR(X64/Y64,"")</f>
        <v/>
      </c>
    </row>
    <row r="65">
      <c r="I65" s="297" t="n"/>
      <c r="L65" s="141" t="n"/>
      <c r="M65" s="2" t="n"/>
      <c r="AG65" s="1">
        <f>IFERROR(X65/Y65,"")</f>
        <v/>
      </c>
    </row>
    <row r="66">
      <c r="I66" s="297" t="n"/>
      <c r="L66" s="141" t="n"/>
      <c r="M66" s="2" t="n"/>
      <c r="AG66" s="1">
        <f>IFERROR(X66/Y66,"")</f>
        <v/>
      </c>
    </row>
    <row r="67">
      <c r="I67" s="297" t="n"/>
      <c r="L67" s="141" t="n"/>
      <c r="M67" s="2" t="n"/>
      <c r="AG67" s="1">
        <f>IFERROR(X67/Y67,"")</f>
        <v/>
      </c>
    </row>
    <row r="68">
      <c r="I68" s="297" t="n"/>
      <c r="L68" s="141" t="n"/>
      <c r="M68" s="2" t="n"/>
      <c r="AG68" s="1">
        <f>IFERROR(X68/Y68,"")</f>
        <v/>
      </c>
    </row>
    <row r="69">
      <c r="I69" s="297" t="n"/>
      <c r="L69" s="141" t="n"/>
      <c r="M69" s="2" t="n"/>
      <c r="AG69" s="1">
        <f>IFERROR(X69/Y69,"")</f>
        <v/>
      </c>
    </row>
    <row r="70">
      <c r="I70" s="297" t="n"/>
      <c r="L70" s="141" t="n"/>
      <c r="M70" s="2" t="n"/>
      <c r="AG70" s="1">
        <f>IFERROR(X70/Y70,"")</f>
        <v/>
      </c>
    </row>
    <row r="71">
      <c r="I71" s="297" t="n"/>
      <c r="L71" s="141" t="n"/>
      <c r="M71" s="2" t="n"/>
      <c r="AG71" s="1">
        <f>IFERROR(X71/Y71,"")</f>
        <v/>
      </c>
    </row>
    <row r="72">
      <c r="I72" s="297" t="n"/>
      <c r="L72" s="141" t="n"/>
      <c r="M72" s="2" t="n"/>
      <c r="AG72" s="1">
        <f>IFERROR(X72/Y72,"")</f>
        <v/>
      </c>
    </row>
    <row r="73">
      <c r="I73" s="297" t="n"/>
      <c r="L73" s="141" t="n"/>
      <c r="M73" s="2" t="n"/>
      <c r="AG73" s="1">
        <f>IFERROR(X73/Y73,"")</f>
        <v/>
      </c>
    </row>
    <row r="74">
      <c r="I74" s="297" t="n"/>
      <c r="L74" s="141" t="n"/>
      <c r="M74" s="2" t="n"/>
      <c r="AG74" s="1">
        <f>IFERROR(X74/Y74,"")</f>
        <v/>
      </c>
    </row>
    <row r="75">
      <c r="I75" s="297" t="n"/>
      <c r="L75" s="141" t="n"/>
      <c r="M75" s="2" t="n"/>
      <c r="AG75" s="1">
        <f>IFERROR(X75/Y75,"")</f>
        <v/>
      </c>
    </row>
    <row r="76">
      <c r="I76" s="297" t="n"/>
      <c r="L76" s="141" t="n"/>
      <c r="M76" s="2" t="n"/>
      <c r="AG76" s="1">
        <f>IFERROR(X76/Y76,"")</f>
        <v/>
      </c>
    </row>
    <row r="77">
      <c r="I77" s="297" t="n"/>
      <c r="L77" s="141" t="n"/>
      <c r="M77" s="2" t="n"/>
      <c r="AG77" s="1">
        <f>IFERROR(X77/Y77,"")</f>
        <v/>
      </c>
    </row>
    <row r="78">
      <c r="I78" s="297" t="n"/>
      <c r="L78" s="141" t="n"/>
      <c r="M78" s="2" t="n"/>
      <c r="AG78" s="1">
        <f>IFERROR(X78/Y78,"")</f>
        <v/>
      </c>
    </row>
    <row r="79">
      <c r="I79" s="297" t="n"/>
      <c r="L79" s="141" t="n"/>
      <c r="M79" s="2" t="n"/>
      <c r="AG79" s="1">
        <f>IFERROR(X79/Y79,"")</f>
        <v/>
      </c>
    </row>
    <row r="80">
      <c r="I80" s="297" t="n"/>
      <c r="L80" s="141" t="n"/>
      <c r="M80" s="2" t="n"/>
      <c r="AG80" s="1">
        <f>IFERROR(X80/Y80,"")</f>
        <v/>
      </c>
    </row>
    <row r="81">
      <c r="I81" s="297" t="n"/>
      <c r="L81" s="141" t="n"/>
      <c r="M81" s="2" t="n"/>
      <c r="AG81" s="1">
        <f>IFERROR(X81/Y81,"")</f>
        <v/>
      </c>
    </row>
    <row r="82">
      <c r="I82" s="297" t="n"/>
      <c r="L82" s="141" t="n"/>
      <c r="M82" s="2" t="n"/>
      <c r="AG82" s="1">
        <f>IFERROR(X82/Y82,"")</f>
        <v/>
      </c>
    </row>
    <row r="83">
      <c r="I83" s="297" t="n"/>
      <c r="L83" s="141" t="n"/>
      <c r="M83" s="2" t="n"/>
      <c r="AG83" s="1">
        <f>IFERROR(X83/Y83,"")</f>
        <v/>
      </c>
    </row>
    <row r="84">
      <c r="I84" s="297" t="n"/>
      <c r="L84" s="141" t="n"/>
      <c r="M84" s="2" t="n"/>
      <c r="AG84" s="1">
        <f>IFERROR(X84/Y84,"")</f>
        <v/>
      </c>
    </row>
    <row r="85">
      <c r="I85" s="297" t="n"/>
      <c r="L85" s="141" t="n"/>
      <c r="M85" s="2" t="n"/>
      <c r="AG85" s="1">
        <f>IFERROR(X85/Y85,"")</f>
        <v/>
      </c>
    </row>
    <row r="86">
      <c r="I86" s="297" t="n"/>
      <c r="L86" s="141" t="n"/>
      <c r="M86" s="2" t="n"/>
      <c r="AG86" s="1">
        <f>IFERROR(X86/Y86,"")</f>
        <v/>
      </c>
    </row>
    <row r="87">
      <c r="I87" s="297" t="n"/>
      <c r="L87" s="141" t="n"/>
      <c r="M87" s="2" t="n"/>
      <c r="AG87" s="1">
        <f>IFERROR(X87/Y87,"")</f>
        <v/>
      </c>
    </row>
    <row r="88">
      <c r="I88" s="297" t="n"/>
      <c r="L88" s="141" t="n"/>
      <c r="M88" s="2" t="n"/>
      <c r="AG88" s="1">
        <f>IFERROR(X88/Y88,"")</f>
        <v/>
      </c>
    </row>
    <row r="89">
      <c r="I89" s="297" t="n"/>
      <c r="L89" s="141" t="n"/>
      <c r="M89" s="2" t="n"/>
      <c r="AG89" s="1">
        <f>IFERROR(X89/Y89,"")</f>
        <v/>
      </c>
    </row>
    <row r="90">
      <c r="I90" s="297" t="n"/>
      <c r="L90" s="141" t="n"/>
      <c r="M90" s="2" t="n"/>
      <c r="AG90" s="1">
        <f>IFERROR(X90/Y90,"")</f>
        <v/>
      </c>
    </row>
    <row r="91">
      <c r="I91" s="297" t="n"/>
      <c r="L91" s="141" t="n"/>
      <c r="M91" s="2" t="n"/>
      <c r="AG91" s="1">
        <f>IFERROR(X91/Y91,"")</f>
        <v/>
      </c>
    </row>
    <row r="92">
      <c r="I92" s="297" t="n"/>
      <c r="L92" s="141" t="n"/>
      <c r="M92" s="2" t="n"/>
      <c r="AG92" s="1">
        <f>IFERROR(X92/Y92,"")</f>
        <v/>
      </c>
    </row>
    <row r="93">
      <c r="I93" s="297" t="n"/>
      <c r="L93" s="141" t="n"/>
      <c r="M93" s="2" t="n"/>
      <c r="AG93" s="1">
        <f>IFERROR(X93/Y93,"")</f>
        <v/>
      </c>
    </row>
    <row r="94">
      <c r="I94" s="297" t="n"/>
      <c r="L94" s="141" t="n"/>
      <c r="M94" s="2" t="n"/>
      <c r="AG94" s="1">
        <f>IFERROR(X94/Y94,"")</f>
        <v/>
      </c>
    </row>
    <row r="95">
      <c r="I95" s="297" t="n"/>
      <c r="L95" s="141" t="n"/>
      <c r="M95" s="2" t="n"/>
      <c r="AG95" s="1">
        <f>IFERROR(X95/Y95,"")</f>
        <v/>
      </c>
    </row>
    <row r="96">
      <c r="I96" s="297" t="n"/>
      <c r="L96" s="141" t="n"/>
      <c r="M96" s="2" t="n"/>
      <c r="AG96" s="1">
        <f>IFERROR(X96/Y96,"")</f>
        <v/>
      </c>
    </row>
    <row r="97">
      <c r="I97" s="297" t="n"/>
      <c r="L97" s="141" t="n"/>
      <c r="M97" s="2" t="n"/>
      <c r="AG97" s="1">
        <f>IFERROR(X97/Y97,"")</f>
        <v/>
      </c>
    </row>
    <row r="98">
      <c r="I98" s="297" t="n"/>
      <c r="L98" s="141" t="n"/>
      <c r="M98" s="2" t="n"/>
      <c r="AG98" s="1">
        <f>IFERROR(X98/Y98,"")</f>
        <v/>
      </c>
    </row>
    <row r="99">
      <c r="I99" s="297" t="n"/>
      <c r="L99" s="141" t="n"/>
      <c r="M99" s="2" t="n"/>
      <c r="AG99" s="1">
        <f>IFERROR(X99/Y99,"")</f>
        <v/>
      </c>
    </row>
    <row r="100">
      <c r="I100" s="297" t="n"/>
      <c r="L100" s="141" t="n"/>
      <c r="M100" s="2" t="n"/>
      <c r="AG100" s="1">
        <f>IFERROR(X100/Y100,"")</f>
        <v/>
      </c>
    </row>
    <row r="101">
      <c r="I101" s="297" t="n"/>
      <c r="L101" s="141" t="n"/>
      <c r="M101" s="2" t="n"/>
      <c r="AG101" s="1">
        <f>IFERROR(X101/Y101,"")</f>
        <v/>
      </c>
    </row>
    <row r="102">
      <c r="I102" s="297" t="n"/>
      <c r="L102" s="141" t="n"/>
      <c r="M102" s="2" t="n"/>
      <c r="AG102" s="1">
        <f>IFERROR(X102/Y102,"")</f>
        <v/>
      </c>
    </row>
    <row r="103">
      <c r="I103" s="297" t="n"/>
      <c r="L103" s="141" t="n"/>
      <c r="M103" s="2" t="n"/>
      <c r="AG103" s="1">
        <f>IFERROR(X103/Y103,"")</f>
        <v/>
      </c>
    </row>
    <row r="104">
      <c r="I104" s="297" t="n"/>
      <c r="L104" s="141" t="n"/>
      <c r="M104" s="2" t="n"/>
      <c r="AG104" s="1">
        <f>IFERROR(X104/Y104,"")</f>
        <v/>
      </c>
    </row>
    <row r="105">
      <c r="I105" s="297" t="n"/>
      <c r="L105" s="141" t="n"/>
      <c r="M105" s="2" t="n"/>
      <c r="AG105" s="1">
        <f>IFERROR(X105/Y105,"")</f>
        <v/>
      </c>
    </row>
    <row r="106">
      <c r="I106" s="297" t="n"/>
      <c r="L106" s="141" t="n"/>
      <c r="M106" s="2" t="n"/>
      <c r="AG106" s="1">
        <f>IFERROR(X106/Y106,"")</f>
        <v/>
      </c>
    </row>
    <row r="107">
      <c r="I107" s="297" t="n"/>
      <c r="L107" s="141" t="n"/>
      <c r="M107" s="2" t="n"/>
      <c r="AG107" s="1">
        <f>IFERROR(X107/Y107,"")</f>
        <v/>
      </c>
    </row>
    <row r="108">
      <c r="I108" s="297" t="n"/>
      <c r="L108" s="141" t="n"/>
      <c r="M108" s="2" t="n"/>
      <c r="AG108" s="1">
        <f>IFERROR(X108/Y108,"")</f>
        <v/>
      </c>
    </row>
    <row r="109">
      <c r="I109" s="297" t="n"/>
      <c r="L109" s="141" t="n"/>
      <c r="M109" s="2" t="n"/>
      <c r="AG109" s="1">
        <f>IFERROR(X109/Y109,"")</f>
        <v/>
      </c>
    </row>
    <row r="110">
      <c r="I110" s="297" t="n"/>
      <c r="L110" s="141" t="n"/>
      <c r="M110" s="2" t="n"/>
      <c r="AG110" s="1">
        <f>IFERROR(X110/Y110,"")</f>
        <v/>
      </c>
    </row>
    <row r="111">
      <c r="I111" s="297" t="n"/>
      <c r="L111" s="141" t="n"/>
      <c r="M111" s="2" t="n"/>
      <c r="AG111" s="1">
        <f>IFERROR(X111/Y111,"")</f>
        <v/>
      </c>
    </row>
    <row r="112">
      <c r="I112" s="297" t="n"/>
      <c r="L112" s="141" t="n"/>
      <c r="M112" s="2" t="n"/>
      <c r="AG112" s="1">
        <f>IFERROR(X112/Y112,"")</f>
        <v/>
      </c>
    </row>
    <row r="113">
      <c r="I113" s="297" t="n"/>
      <c r="L113" s="141" t="n"/>
      <c r="M113" s="2" t="n"/>
      <c r="AG113" s="1">
        <f>IFERROR(X113/Y113,"")</f>
        <v/>
      </c>
    </row>
    <row r="114">
      <c r="I114" s="297" t="n"/>
      <c r="L114" s="141" t="n"/>
      <c r="M114" s="2" t="n"/>
      <c r="AG114" s="1">
        <f>IFERROR(X114/Y114,"")</f>
        <v/>
      </c>
    </row>
    <row r="115">
      <c r="I115" s="297" t="n"/>
      <c r="L115" s="141" t="n"/>
      <c r="M115" s="2" t="n"/>
      <c r="AG115" s="1">
        <f>IFERROR(X115/Y115,"")</f>
        <v/>
      </c>
    </row>
    <row r="116">
      <c r="I116" s="297" t="n"/>
      <c r="L116" s="141" t="n"/>
      <c r="M116" s="2" t="n"/>
      <c r="AG116" s="1">
        <f>IFERROR(X116/Y116,"")</f>
        <v/>
      </c>
    </row>
    <row r="117">
      <c r="I117" s="297" t="n"/>
      <c r="L117" s="141" t="n"/>
      <c r="M117" s="2" t="n"/>
      <c r="AG117" s="1">
        <f>IFERROR(X117/Y117,"")</f>
        <v/>
      </c>
    </row>
    <row r="118">
      <c r="L118" s="141" t="n"/>
      <c r="M118" s="2" t="n"/>
      <c r="AG118" s="1">
        <f>IFERROR(X118/Y118,"")</f>
        <v/>
      </c>
    </row>
    <row r="119">
      <c r="L119" s="141" t="n"/>
      <c r="M119" s="2" t="n"/>
      <c r="AG119" s="1">
        <f>IFERROR(X119/Y119,"")</f>
        <v/>
      </c>
    </row>
    <row r="120">
      <c r="L120" s="141" t="n"/>
      <c r="M120" s="2" t="n"/>
      <c r="AG120" s="1">
        <f>IFERROR(X120/Y120,"")</f>
        <v/>
      </c>
    </row>
    <row r="121">
      <c r="L121" s="141" t="n"/>
      <c r="M121" s="2" t="n"/>
      <c r="AG121" s="1">
        <f>IFERROR(X121/Y121,"")</f>
        <v/>
      </c>
    </row>
    <row r="122">
      <c r="L122" s="141" t="n"/>
      <c r="M122" s="2" t="n"/>
      <c r="AG122" s="1">
        <f>IFERROR(X122/Y122,"")</f>
        <v/>
      </c>
    </row>
    <row r="123">
      <c r="L123" s="141" t="n"/>
      <c r="M123" s="2" t="n"/>
      <c r="AG123" s="1">
        <f>IFERROR(X123/Y123,"")</f>
        <v/>
      </c>
    </row>
    <row r="124">
      <c r="L124" s="141" t="n"/>
      <c r="M124" s="2" t="n"/>
      <c r="AG124" s="1">
        <f>IFERROR(X124/Y124,"")</f>
        <v/>
      </c>
    </row>
    <row r="125">
      <c r="L125" s="141" t="n"/>
      <c r="M125" s="2" t="n"/>
      <c r="AG125" s="1">
        <f>IFERROR(X125/Y125,"")</f>
        <v/>
      </c>
    </row>
    <row r="126">
      <c r="L126" s="141" t="n"/>
      <c r="M126" s="2" t="n"/>
      <c r="AG126" s="1">
        <f>IFERROR(X126/Y126,"")</f>
        <v/>
      </c>
    </row>
    <row r="127">
      <c r="L127" s="141" t="n"/>
      <c r="M127" s="2" t="n"/>
      <c r="AG127" s="1">
        <f>IFERROR(X127/Y127,"")</f>
        <v/>
      </c>
    </row>
    <row r="128">
      <c r="L128" s="141" t="n"/>
      <c r="M128" s="2" t="n"/>
      <c r="AG128" s="1">
        <f>IFERROR(X128/Y128,"")</f>
        <v/>
      </c>
    </row>
    <row r="129">
      <c r="L129" s="141" t="n"/>
      <c r="M129" s="2" t="n"/>
      <c r="AG129" s="1">
        <f>IFERROR(X129/Y129,"")</f>
        <v/>
      </c>
    </row>
    <row r="130">
      <c r="L130" s="141" t="n"/>
      <c r="M130" s="2" t="n"/>
      <c r="AG130" s="1">
        <f>IFERROR(X130/Y130,"")</f>
        <v/>
      </c>
    </row>
    <row r="131">
      <c r="L131" s="141" t="n"/>
      <c r="M131" s="2" t="n"/>
      <c r="AG131" s="1">
        <f>IFERROR(X131/Y131,"")</f>
        <v/>
      </c>
    </row>
    <row r="132">
      <c r="L132" s="141" t="n"/>
      <c r="M132" s="2" t="n"/>
      <c r="AG132" s="1">
        <f>IFERROR(X132/Y132,"")</f>
        <v/>
      </c>
    </row>
    <row r="133">
      <c r="L133" s="141" t="n"/>
      <c r="M133" s="2" t="n"/>
      <c r="AG133" s="1">
        <f>IFERROR(X133/Y133,"")</f>
        <v/>
      </c>
    </row>
    <row r="134">
      <c r="L134" s="141" t="n"/>
      <c r="M134" s="2" t="n"/>
      <c r="AG134" s="1">
        <f>IFERROR(X134/Y134,"")</f>
        <v/>
      </c>
    </row>
  </sheetData>
  <autoFilter ref="A2:AH2"/>
  <conditionalFormatting sqref="AG3:AG134">
    <cfRule dxfId="0" operator="greaterThan" priority="51" type="cellIs">
      <formula>$W3</formula>
    </cfRule>
    <cfRule dxfId="1" operator="lessThan" priority="52" stopIfTrue="1" type="cellIs">
      <formula>$W3</formula>
    </cfRule>
    <cfRule dxfId="1" operator="equal" priority="53" stopIfTrue="1" type="cellIs">
      <formula>$W3</formula>
    </cfRule>
  </conditionalFormatting>
  <conditionalFormatting sqref="I3">
    <cfRule dxfId="1" operator="between" priority="38" stopIfTrue="1" type="cellIs">
      <formula>$F3</formula>
      <formula>$G3</formula>
    </cfRule>
    <cfRule dxfId="9" priority="39" stopIfTrue="1" type="expression">
      <formula>I3&lt;$G3</formula>
    </cfRule>
    <cfRule dxfId="9" priority="40" stopIfTrue="1" type="expression">
      <formula>I3&gt;$H3</formula>
    </cfRule>
  </conditionalFormatting>
  <conditionalFormatting sqref="I3:I6">
    <cfRule dxfId="1" operator="between" priority="35" stopIfTrue="1" type="cellIs">
      <formula>$F3</formula>
      <formula>$G3</formula>
    </cfRule>
    <cfRule dxfId="9" priority="36" stopIfTrue="1" type="expression">
      <formula>I3&lt;$G3</formula>
    </cfRule>
    <cfRule dxfId="9" priority="37" stopIfTrue="1" type="expression">
      <formula>I3&gt;$H3</formula>
    </cfRule>
  </conditionalFormatting>
  <conditionalFormatting sqref="I7:I117">
    <cfRule dxfId="1" operator="between" priority="21" stopIfTrue="1" type="cellIs">
      <formula>$F7</formula>
      <formula>$G7</formula>
    </cfRule>
    <cfRule dxfId="9" priority="22" stopIfTrue="1" type="expression">
      <formula>I7&lt;$G7</formula>
    </cfRule>
    <cfRule dxfId="9" priority="23" stopIfTrue="1" type="expression">
      <formula>I7&gt;$H7</formula>
    </cfRule>
  </conditionalFormatting>
  <conditionalFormatting sqref="M4:M134">
    <cfRule priority="17" stopIfTrue="1" type="expression">
      <formula>M4=""</formula>
    </cfRule>
    <cfRule dxfId="1" priority="18" stopIfTrue="1" type="expression">
      <formula>M4=$K4</formula>
    </cfRule>
    <cfRule dxfId="9" priority="19" stopIfTrue="1" type="expression">
      <formula>M4&lt;$K4*0.95</formula>
    </cfRule>
    <cfRule dxfId="1" priority="20" stopIfTrue="1" type="expression">
      <formula>M4&gt;$K4*1.05</formula>
    </cfRule>
  </conditionalFormatting>
  <conditionalFormatting sqref="L4:M134">
    <cfRule priority="9" stopIfTrue="1" type="expression">
      <formula>L4=""</formula>
    </cfRule>
    <cfRule dxfId="1" priority="10" stopIfTrue="1" type="expression">
      <formula>L4=$K4</formula>
    </cfRule>
    <cfRule dxfId="9" priority="11" stopIfTrue="1" type="expression">
      <formula>L4&gt;$K4*0.95</formula>
    </cfRule>
    <cfRule dxfId="1" priority="12" stopIfTrue="1" type="expression">
      <formula>L4&lt;$K4*1.05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L3:M3">
    <cfRule priority="1" stopIfTrue="1" type="expression">
      <formula>L3=""</formula>
    </cfRule>
    <cfRule dxfId="1" priority="2" stopIfTrue="1" type="expression">
      <formula>L3=$K3</formula>
    </cfRule>
    <cfRule dxfId="9" priority="3" stopIfTrue="1" type="expression">
      <formula>L3&gt;$K3*0.95</formula>
    </cfRule>
    <cfRule dxfId="1" priority="4" stopIfTrue="1" type="expression">
      <formula>L3&lt;$K3*1.05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K1005"/>
  <sheetViews>
    <sheetView rightToLeft="1" workbookViewId="0">
      <pane activePane="bottomRight" state="frozen" topLeftCell="G3" xSplit="6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8.75"/>
  <cols>
    <col customWidth="1" hidden="1" max="1" min="1" style="267" width="5"/>
    <col customWidth="1" max="2" min="2" style="267" width="5"/>
    <col customWidth="1" hidden="1" max="3" min="3" style="267" width="8.28515625"/>
    <col customWidth="1" hidden="1" max="4" min="4" style="267" width="7.85546875"/>
    <col customWidth="1" max="5" min="5" style="267" width="16.42578125"/>
    <col customWidth="1" max="6" min="6" style="267" width="19.5703125"/>
    <col customWidth="1" max="9" min="7" style="295" width="10.5703125"/>
    <col customWidth="1" max="14" min="10" style="267" width="12.140625"/>
    <col customWidth="1" hidden="1" max="23" min="15" style="267" width="12.140625"/>
    <col customWidth="1" max="24" min="24" style="16" width="12.140625"/>
    <col customWidth="1" max="26" min="25" style="267" width="12.140625"/>
    <col customWidth="1" max="32" min="31" style="267" width="12.140625"/>
    <col customWidth="1" max="33" min="33" style="183" width="12.140625"/>
    <col customWidth="1" max="34" min="34" style="109" width="24"/>
    <col customWidth="1" max="36" min="35" style="74" width="23.140625"/>
    <col customWidth="1" max="37" min="37" style="16" width="12.140625"/>
    <col customWidth="1" max="38" min="38" style="247" width="9.140625"/>
  </cols>
  <sheetData>
    <row customHeight="1" ht="33.75" r="1" s="247">
      <c r="F1" s="267" t="inlineStr">
        <is>
          <t>التقارير الشهرية لمنتجات الاسطمبات مسلسلسة</t>
        </is>
      </c>
      <c r="H1" s="295" t="inlineStr">
        <is>
          <t>لعام</t>
        </is>
      </c>
      <c r="I1" s="15">
        <f>A3</f>
        <v/>
      </c>
      <c r="J1" s="15" t="n"/>
      <c r="K1" s="15" t="n"/>
      <c r="L1" s="15" t="n"/>
      <c r="M1" s="15" t="n"/>
      <c r="N1" s="202" t="inlineStr">
        <is>
          <t>العودة لشاشة العرض</t>
        </is>
      </c>
      <c r="X1" s="66" t="inlineStr">
        <is>
          <t>العودة للفهرس</t>
        </is>
      </c>
      <c r="AF1" s="66" t="n"/>
      <c r="AH1" s="25" t="n"/>
      <c r="AI1" s="85" t="n"/>
      <c r="AJ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296" t="inlineStr">
        <is>
          <t>المتوسط المعياري للوزن الجاف</t>
        </is>
      </c>
      <c r="H2" s="296" t="inlineStr">
        <is>
          <t>اقل متوسط للوزن المعياري</t>
        </is>
      </c>
      <c r="I2" s="296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متوسط معياري معدل انتاج الطقم</t>
        </is>
      </c>
      <c r="L2" s="4" t="inlineStr">
        <is>
          <t>متوسط معياري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>عدد عيوب النقص</t>
        </is>
      </c>
      <c r="P2" s="4" t="inlineStr">
        <is>
          <t>عدد عيوب الفرولة</t>
        </is>
      </c>
      <c r="Q2" s="4" t="inlineStr">
        <is>
          <t>عدد عيوب الكسر</t>
        </is>
      </c>
      <c r="R2" s="4" t="inlineStr">
        <is>
          <t>عدد عيوب التقوس</t>
        </is>
      </c>
      <c r="S2" s="4" t="inlineStr">
        <is>
          <t>عدد عيوب الانكماش</t>
        </is>
      </c>
      <c r="T2" s="4" t="inlineStr">
        <is>
          <t>عدد عيوب الابعاد</t>
        </is>
      </c>
      <c r="U2" s="4" t="inlineStr">
        <is>
          <t>عدد عيوب الاوزان</t>
        </is>
      </c>
      <c r="V2" s="4" t="inlineStr">
        <is>
          <t>عدد عيوب الاتساخاات</t>
        </is>
      </c>
      <c r="W2" s="4" t="inlineStr">
        <is>
          <t>عدد عيوب التلوين</t>
        </is>
      </c>
      <c r="X2" s="183" t="inlineStr">
        <is>
          <t>النسبة المعيارية للتوالف</t>
        </is>
      </c>
      <c r="Y2" s="4" t="inlineStr">
        <is>
          <t>عدد التوالف بالطقم</t>
        </is>
      </c>
      <c r="Z2" s="4" t="inlineStr">
        <is>
          <t>الانتاج بالصنف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avalability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17" t="inlineStr">
        <is>
          <t>نسبة التوالف بالطقم</t>
        </is>
      </c>
    </row>
    <row customHeight="1" ht="21" r="3" s="247">
      <c r="A3" t="n">
        <v>2021</v>
      </c>
      <c r="J3" s="297" t="n"/>
      <c r="M3" s="2" t="n"/>
      <c r="N3" s="2" t="n"/>
      <c r="AH3" s="28" t="n"/>
      <c r="AI3" s="85" t="n"/>
      <c r="AJ3" s="85" t="n"/>
      <c r="AK3" s="1">
        <f>IFERROR(Y3/Z3,"")</f>
        <v/>
      </c>
    </row>
    <row customHeight="1" ht="21" r="4" s="247">
      <c r="A4" t="n">
        <v>2021</v>
      </c>
      <c r="J4" s="297" t="n"/>
      <c r="M4" s="2" t="n"/>
      <c r="N4" s="2" t="n"/>
      <c r="X4" s="183" t="n"/>
      <c r="AH4" s="28" t="n"/>
      <c r="AI4" s="85" t="n"/>
      <c r="AJ4" s="85" t="n"/>
      <c r="AK4" s="1">
        <f>IFERROR(Y4/Z4,"")</f>
        <v/>
      </c>
    </row>
    <row customHeight="1" ht="21" r="5" s="247">
      <c r="A5" t="n">
        <v>2021</v>
      </c>
      <c r="J5" s="297" t="n"/>
      <c r="M5" s="2" t="n"/>
      <c r="N5" s="2" t="n"/>
      <c r="AH5" s="28" t="n"/>
      <c r="AI5" s="85" t="n"/>
      <c r="AJ5" s="85" t="n"/>
      <c r="AK5" s="1">
        <f>IFERROR(Y5/Z5,"")</f>
        <v/>
      </c>
    </row>
    <row customHeight="1" ht="21" r="6" s="247">
      <c r="A6" t="n">
        <v>2021</v>
      </c>
      <c r="J6" s="297" t="n"/>
      <c r="M6" s="2" t="n"/>
      <c r="N6" s="2" t="n"/>
      <c r="AH6" s="28" t="n"/>
      <c r="AI6" s="85" t="n"/>
      <c r="AJ6" s="85" t="n"/>
      <c r="AK6" s="1">
        <f>IFERROR(Y6/Z6,"")</f>
        <v/>
      </c>
    </row>
    <row customHeight="1" ht="21" r="7" s="247">
      <c r="A7" t="n">
        <v>2021</v>
      </c>
      <c r="J7" s="297" t="n"/>
      <c r="M7" s="2" t="n"/>
      <c r="N7" s="2" t="n"/>
      <c r="AH7" s="28" t="n"/>
      <c r="AI7" s="85" t="n"/>
      <c r="AJ7" s="85" t="n"/>
      <c r="AK7" s="1">
        <f>IFERROR(Y7/Z7,"")</f>
        <v/>
      </c>
    </row>
    <row customHeight="1" ht="21" r="8" s="247">
      <c r="A8" t="n">
        <v>2021</v>
      </c>
      <c r="J8" s="297" t="n"/>
      <c r="M8" s="2" t="n"/>
      <c r="N8" s="2" t="n"/>
      <c r="AH8" s="28" t="n"/>
      <c r="AI8" s="85" t="n"/>
      <c r="AJ8" s="85" t="n"/>
      <c r="AK8" s="1">
        <f>IFERROR(Y8/Z8,"")</f>
        <v/>
      </c>
    </row>
    <row customHeight="1" ht="21" r="9" s="247">
      <c r="A9" t="n">
        <v>2021</v>
      </c>
      <c r="J9" s="297" t="n"/>
      <c r="M9" s="2" t="n"/>
      <c r="N9" s="2" t="n"/>
      <c r="AH9" s="28" t="n"/>
      <c r="AI9" s="85" t="n"/>
      <c r="AJ9" s="85" t="n"/>
      <c r="AK9" s="1">
        <f>IFERROR(Y9/Z9,"")</f>
        <v/>
      </c>
    </row>
    <row customHeight="1" ht="21" r="10" s="247">
      <c r="A10" t="n">
        <v>2021</v>
      </c>
      <c r="J10" s="297" t="n"/>
      <c r="M10" s="2" t="n"/>
      <c r="N10" s="2" t="n"/>
      <c r="AH10" s="28" t="n"/>
      <c r="AI10" s="85" t="n"/>
      <c r="AJ10" s="85" t="n"/>
      <c r="AK10" s="1">
        <f>IFERROR(Y10/Z10,"")</f>
        <v/>
      </c>
    </row>
    <row customHeight="1" ht="21" r="11" s="247">
      <c r="A11" t="n">
        <v>2021</v>
      </c>
      <c r="J11" s="297" t="n"/>
      <c r="M11" s="2" t="n"/>
      <c r="N11" s="2" t="n"/>
      <c r="AH11" s="28" t="n"/>
      <c r="AI11" s="85" t="n"/>
      <c r="AJ11" s="85" t="n"/>
      <c r="AK11" s="1">
        <f>IFERROR(Y11/Z11,"")</f>
        <v/>
      </c>
    </row>
    <row customHeight="1" ht="21" r="12" s="247">
      <c r="A12" t="n">
        <v>2021</v>
      </c>
      <c r="D12" s="55" t="n"/>
      <c r="J12" s="297" t="n"/>
      <c r="M12" s="2" t="n"/>
      <c r="N12" s="2" t="n"/>
      <c r="AH12" s="28" t="n"/>
      <c r="AI12" s="85" t="n"/>
      <c r="AJ12" s="85" t="n"/>
      <c r="AK12" s="1">
        <f>IFERROR(Y12/Z12,"")</f>
        <v/>
      </c>
    </row>
    <row customHeight="1" ht="21" r="13" s="247">
      <c r="A13" t="n">
        <v>2021</v>
      </c>
      <c r="D13" s="55" t="n"/>
      <c r="J13" s="297" t="n"/>
      <c r="M13" s="2" t="n"/>
      <c r="N13" s="2" t="n"/>
      <c r="AH13" s="28" t="n"/>
      <c r="AI13" s="85" t="n"/>
      <c r="AJ13" s="85" t="n"/>
      <c r="AK13" s="1">
        <f>IFERROR(Y13/Z13,"")</f>
        <v/>
      </c>
    </row>
    <row customHeight="1" ht="21" r="14" s="247">
      <c r="A14" t="n">
        <v>2021</v>
      </c>
      <c r="D14" s="55" t="n"/>
      <c r="J14" s="297" t="n"/>
      <c r="M14" s="2" t="n"/>
      <c r="N14" s="2" t="n"/>
      <c r="AH14" s="28" t="n"/>
      <c r="AI14" s="85" t="n"/>
      <c r="AJ14" s="85" t="n"/>
      <c r="AK14" s="1">
        <f>IFERROR(Y14/Z14,"")</f>
        <v/>
      </c>
    </row>
    <row customHeight="1" ht="21" r="15" s="247">
      <c r="A15" t="n">
        <v>2021</v>
      </c>
      <c r="D15" s="55" t="n"/>
      <c r="J15" s="297" t="n"/>
      <c r="M15" s="2" t="n"/>
      <c r="N15" s="2" t="n"/>
      <c r="AH15" s="28" t="n"/>
      <c r="AI15" s="85" t="n"/>
      <c r="AJ15" s="85" t="n"/>
      <c r="AK15" s="1">
        <f>IFERROR(Y15/Z15,"")</f>
        <v/>
      </c>
    </row>
    <row customHeight="1" ht="21" r="16" s="247">
      <c r="A16" t="n">
        <v>2021</v>
      </c>
      <c r="D16" s="55" t="n"/>
      <c r="J16" s="297" t="n"/>
      <c r="M16" s="2" t="n"/>
      <c r="N16" s="2" t="n"/>
      <c r="AH16" s="28" t="n"/>
      <c r="AI16" s="85" t="n"/>
      <c r="AJ16" s="85" t="n"/>
      <c r="AK16" s="1">
        <f>IFERROR(Y16/Z16,"")</f>
        <v/>
      </c>
    </row>
    <row customHeight="1" ht="21" r="17" s="247">
      <c r="A17" t="n">
        <v>2021</v>
      </c>
      <c r="D17" s="55" t="n"/>
      <c r="J17" s="297" t="n"/>
      <c r="M17" s="2" t="n"/>
      <c r="N17" s="2" t="n"/>
      <c r="AH17" s="28" t="n"/>
      <c r="AI17" s="85" t="n"/>
      <c r="AJ17" s="85" t="n"/>
      <c r="AK17" s="1">
        <f>IFERROR(Y17/Z17,"")</f>
        <v/>
      </c>
    </row>
    <row customHeight="1" ht="21" r="18" s="247">
      <c r="A18" t="n">
        <v>2021</v>
      </c>
      <c r="D18" s="55" t="n"/>
      <c r="J18" s="297" t="n"/>
      <c r="M18" s="2" t="n"/>
      <c r="N18" s="2" t="n"/>
      <c r="AH18" s="28" t="n"/>
      <c r="AI18" s="85" t="n"/>
      <c r="AJ18" s="85" t="n"/>
      <c r="AK18" s="1">
        <f>IFERROR(Y18/Z18,"")</f>
        <v/>
      </c>
    </row>
    <row customHeight="1" ht="21" r="19" s="247">
      <c r="A19" t="n">
        <v>2021</v>
      </c>
      <c r="D19" s="55" t="n"/>
      <c r="J19" s="297" t="n"/>
      <c r="M19" s="2" t="n"/>
      <c r="N19" s="2" t="n"/>
      <c r="AH19" s="28" t="n"/>
      <c r="AI19" s="85" t="n"/>
      <c r="AJ19" s="85" t="n"/>
      <c r="AK19" s="1">
        <f>IFERROR(Y19/Z19,"")</f>
        <v/>
      </c>
    </row>
    <row customHeight="1" ht="21" r="20" s="247">
      <c r="A20" t="n">
        <v>2021</v>
      </c>
      <c r="D20" s="55" t="n"/>
      <c r="J20" s="297" t="n"/>
      <c r="M20" s="2" t="n"/>
      <c r="N20" s="2" t="n"/>
      <c r="AH20" s="28" t="n"/>
      <c r="AI20" s="85" t="n"/>
      <c r="AJ20" s="85" t="n"/>
      <c r="AK20" s="1">
        <f>IFERROR(Y20/Z20,"")</f>
        <v/>
      </c>
    </row>
    <row customHeight="1" ht="21" r="21" s="247">
      <c r="A21" t="n">
        <v>2021</v>
      </c>
      <c r="D21" s="55" t="n"/>
      <c r="J21" s="297" t="n"/>
      <c r="M21" s="2" t="n"/>
      <c r="N21" s="2" t="n"/>
      <c r="AH21" s="28" t="n"/>
      <c r="AI21" s="85" t="n"/>
      <c r="AJ21" s="85" t="n"/>
      <c r="AK21" s="1">
        <f>IFERROR(Y21/Z21,"")</f>
        <v/>
      </c>
    </row>
    <row customHeight="1" ht="21" r="22" s="247">
      <c r="A22" t="n">
        <v>2021</v>
      </c>
      <c r="D22" s="55" t="n"/>
      <c r="J22" s="297" t="n"/>
      <c r="M22" s="2" t="n"/>
      <c r="N22" s="2" t="n"/>
      <c r="AH22" s="28" t="n"/>
      <c r="AI22" s="85" t="n"/>
      <c r="AJ22" s="85" t="n"/>
      <c r="AK22" s="1">
        <f>IFERROR(Y22/Z22,"")</f>
        <v/>
      </c>
    </row>
    <row customHeight="1" ht="21" r="23" s="247">
      <c r="A23" t="n">
        <v>2021</v>
      </c>
      <c r="D23" s="55" t="n"/>
      <c r="J23" s="297" t="n"/>
      <c r="M23" s="2" t="n"/>
      <c r="N23" s="2" t="n"/>
      <c r="AH23" s="28" t="n"/>
      <c r="AI23" s="85" t="n"/>
      <c r="AJ23" s="85" t="n"/>
      <c r="AK23" s="1">
        <f>IFERROR(Y23/Z23,"")</f>
        <v/>
      </c>
    </row>
    <row customHeight="1" ht="21" r="24" s="247">
      <c r="A24" t="n">
        <v>2021</v>
      </c>
      <c r="D24" s="55" t="n"/>
      <c r="J24" s="297" t="n"/>
      <c r="M24" s="2" t="n"/>
      <c r="N24" s="2" t="n"/>
      <c r="AH24" s="28" t="n"/>
      <c r="AI24" s="85" t="n"/>
      <c r="AJ24" s="85" t="n"/>
      <c r="AK24" s="1">
        <f>IFERROR(Y24/Z24,"")</f>
        <v/>
      </c>
    </row>
    <row customHeight="1" ht="21" r="25" s="247">
      <c r="A25" t="n">
        <v>2021</v>
      </c>
      <c r="D25" s="55" t="n"/>
      <c r="J25" s="297" t="n"/>
      <c r="M25" s="2" t="n"/>
      <c r="N25" s="2" t="n"/>
      <c r="AH25" s="28" t="n"/>
      <c r="AI25" s="85" t="n"/>
      <c r="AJ25" s="85" t="n"/>
      <c r="AK25" s="1">
        <f>IFERROR(Y25/Z25,"")</f>
        <v/>
      </c>
    </row>
    <row customHeight="1" ht="21" r="26" s="247">
      <c r="A26" t="n">
        <v>2021</v>
      </c>
      <c r="D26" s="55" t="n"/>
      <c r="J26" s="297" t="n"/>
      <c r="M26" s="2" t="n"/>
      <c r="N26" s="2" t="n"/>
      <c r="AH26" s="28" t="n"/>
      <c r="AI26" s="85" t="n"/>
      <c r="AJ26" s="85" t="n"/>
      <c r="AK26" s="1">
        <f>IFERROR(Y26/Z26,"")</f>
        <v/>
      </c>
    </row>
    <row customHeight="1" ht="21" r="27" s="247">
      <c r="A27" t="n">
        <v>2021</v>
      </c>
      <c r="D27" s="55" t="n"/>
      <c r="J27" s="297" t="n"/>
      <c r="M27" s="2" t="n"/>
      <c r="N27" s="2" t="n"/>
      <c r="AH27" s="28" t="n"/>
      <c r="AI27" s="85" t="n"/>
      <c r="AJ27" s="85" t="n"/>
      <c r="AK27" s="1">
        <f>IFERROR(Y27/Z27,"")</f>
        <v/>
      </c>
    </row>
    <row customHeight="1" ht="21" r="28" s="247">
      <c r="A28" t="n">
        <v>2021</v>
      </c>
      <c r="D28" s="55" t="n"/>
      <c r="J28" s="297" t="n"/>
      <c r="M28" s="2" t="n"/>
      <c r="N28" s="2" t="n"/>
      <c r="AH28" s="28" t="n"/>
      <c r="AI28" s="85" t="n"/>
      <c r="AJ28" s="85" t="n"/>
      <c r="AK28" s="1">
        <f>IFERROR(Y28/Z28,"")</f>
        <v/>
      </c>
    </row>
    <row customHeight="1" ht="21" r="29" s="247">
      <c r="A29" t="n">
        <v>2021</v>
      </c>
      <c r="D29" s="55" t="n"/>
      <c r="J29" s="297" t="n"/>
      <c r="M29" s="2" t="n"/>
      <c r="N29" s="2" t="n"/>
      <c r="AH29" s="28" t="n"/>
      <c r="AI29" s="85" t="n"/>
      <c r="AJ29" s="85" t="n"/>
      <c r="AK29" s="1">
        <f>IFERROR(Y29/Z29,"")</f>
        <v/>
      </c>
    </row>
    <row customHeight="1" ht="21" r="30" s="247">
      <c r="A30" t="n">
        <v>2021</v>
      </c>
      <c r="D30" s="55" t="n"/>
      <c r="J30" s="297" t="n"/>
      <c r="M30" s="2" t="n"/>
      <c r="N30" s="2" t="n"/>
      <c r="AH30" s="28" t="n"/>
      <c r="AI30" s="85" t="n"/>
      <c r="AJ30" s="85" t="n"/>
      <c r="AK30" s="1">
        <f>IFERROR(Y30/Z30,"")</f>
        <v/>
      </c>
    </row>
    <row customHeight="1" ht="21" r="31" s="247">
      <c r="A31" t="n">
        <v>2021</v>
      </c>
      <c r="D31" s="55" t="n"/>
      <c r="J31" s="297" t="n"/>
      <c r="M31" s="2" t="n"/>
      <c r="N31" s="2" t="n"/>
      <c r="AH31" s="28" t="n"/>
      <c r="AI31" s="85" t="n"/>
      <c r="AJ31" s="85" t="n"/>
      <c r="AK31" s="1">
        <f>IFERROR(Y31/Z31,"")</f>
        <v/>
      </c>
    </row>
    <row customHeight="1" ht="21" r="32" s="247">
      <c r="A32" t="n">
        <v>2021</v>
      </c>
      <c r="D32" s="55" t="n"/>
      <c r="J32" s="297" t="n"/>
      <c r="M32" s="2" t="n"/>
      <c r="N32" s="2" t="n"/>
      <c r="AH32" s="28" t="n"/>
      <c r="AI32" s="85" t="n"/>
      <c r="AJ32" s="85" t="n"/>
      <c r="AK32" s="1">
        <f>IFERROR(Y32/Z32,"")</f>
        <v/>
      </c>
    </row>
    <row customHeight="1" ht="21" r="33" s="247">
      <c r="A33" t="n">
        <v>2021</v>
      </c>
      <c r="D33" s="55" t="n"/>
      <c r="J33" s="297" t="n"/>
      <c r="M33" s="2" t="n"/>
      <c r="N33" s="2" t="n"/>
      <c r="AH33" s="28" t="n"/>
      <c r="AI33" s="85" t="n"/>
      <c r="AJ33" s="85" t="n"/>
      <c r="AK33" s="1">
        <f>IFERROR(Y33/Z33,"")</f>
        <v/>
      </c>
    </row>
    <row customHeight="1" ht="21" r="34" s="247">
      <c r="A34" t="n">
        <v>2021</v>
      </c>
      <c r="D34" s="55" t="n"/>
      <c r="J34" s="297" t="n"/>
      <c r="M34" s="2" t="n"/>
      <c r="N34" s="2" t="n"/>
      <c r="AH34" s="28" t="n"/>
      <c r="AI34" s="85" t="n"/>
      <c r="AJ34" s="85" t="n"/>
      <c r="AK34" s="1">
        <f>IFERROR(Y34/Z34,"")</f>
        <v/>
      </c>
    </row>
    <row customHeight="1" ht="21" r="35" s="247">
      <c r="A35" t="n">
        <v>2021</v>
      </c>
      <c r="D35" s="55" t="n"/>
      <c r="J35" s="297" t="n"/>
      <c r="M35" s="2" t="n"/>
      <c r="N35" s="2" t="n"/>
      <c r="AH35" s="28" t="n"/>
      <c r="AI35" s="85" t="n"/>
      <c r="AJ35" s="85" t="n"/>
      <c r="AK35" s="1">
        <f>IFERROR(Y35/Z35,"")</f>
        <v/>
      </c>
    </row>
    <row customHeight="1" ht="21" r="36" s="247">
      <c r="A36" t="n">
        <v>2021</v>
      </c>
      <c r="D36" s="55" t="n"/>
      <c r="J36" s="297" t="n"/>
      <c r="M36" s="2" t="n"/>
      <c r="N36" s="2" t="n"/>
      <c r="AH36" s="28" t="n"/>
      <c r="AI36" s="85" t="n"/>
      <c r="AJ36" s="85" t="n"/>
      <c r="AK36" s="1">
        <f>IFERROR(Y36/Z36,"")</f>
        <v/>
      </c>
    </row>
    <row customHeight="1" ht="21" r="37" s="247">
      <c r="A37" t="n">
        <v>2021</v>
      </c>
      <c r="D37" s="55" t="n"/>
      <c r="J37" s="297" t="n"/>
      <c r="M37" s="2" t="n"/>
      <c r="N37" s="2" t="n"/>
      <c r="AH37" s="28" t="n"/>
      <c r="AI37" s="85" t="n"/>
      <c r="AJ37" s="85" t="n"/>
      <c r="AK37" s="1">
        <f>IFERROR(Y37/Z37,"")</f>
        <v/>
      </c>
    </row>
    <row customHeight="1" ht="21" r="38" s="247">
      <c r="A38" t="n">
        <v>2021</v>
      </c>
      <c r="D38" s="55" t="n"/>
      <c r="J38" s="297" t="n"/>
      <c r="M38" s="2" t="n"/>
      <c r="N38" s="2" t="n"/>
      <c r="AH38" s="28" t="n"/>
      <c r="AI38" s="85" t="n"/>
      <c r="AJ38" s="85" t="n"/>
      <c r="AK38" s="1">
        <f>IFERROR(Y38/Z38,"")</f>
        <v/>
      </c>
    </row>
    <row customHeight="1" ht="21" r="39" s="247">
      <c r="A39" t="n">
        <v>2021</v>
      </c>
      <c r="D39" s="55" t="n"/>
      <c r="J39" s="297" t="n"/>
      <c r="M39" s="2" t="n"/>
      <c r="N39" s="2" t="n"/>
      <c r="AH39" s="28" t="n"/>
      <c r="AI39" s="85" t="n"/>
      <c r="AJ39" s="85" t="n"/>
      <c r="AK39" s="1">
        <f>IFERROR(Y39/Z39,"")</f>
        <v/>
      </c>
    </row>
    <row customHeight="1" ht="21" r="40" s="247">
      <c r="A40" t="n">
        <v>2021</v>
      </c>
      <c r="D40" s="55" t="n"/>
      <c r="J40" s="297" t="n"/>
      <c r="M40" s="2" t="n"/>
      <c r="N40" s="2" t="n"/>
      <c r="AH40" s="28" t="n"/>
      <c r="AI40" s="85" t="n"/>
      <c r="AJ40" s="85" t="n"/>
      <c r="AK40" s="1">
        <f>IFERROR(Y40/Z40,"")</f>
        <v/>
      </c>
    </row>
    <row customHeight="1" ht="21" r="41" s="247">
      <c r="A41" t="n">
        <v>2021</v>
      </c>
      <c r="D41" s="55" t="n"/>
      <c r="J41" s="297" t="n"/>
      <c r="M41" s="2" t="n"/>
      <c r="N41" s="2" t="n"/>
      <c r="AH41" s="28" t="n"/>
      <c r="AI41" s="85" t="n"/>
      <c r="AJ41" s="85" t="n"/>
      <c r="AK41" s="1">
        <f>IFERROR(Y41/Z41,"")</f>
        <v/>
      </c>
    </row>
    <row customHeight="1" ht="21" r="42" s="247">
      <c r="A42" t="n">
        <v>2021</v>
      </c>
      <c r="J42" s="297" t="n"/>
      <c r="M42" s="2" t="n"/>
      <c r="N42" s="2" t="n"/>
      <c r="AH42" s="28" t="n"/>
      <c r="AI42" s="85" t="n"/>
      <c r="AJ42" s="85" t="n"/>
      <c r="AK42" s="1">
        <f>IFERROR(Y42/Z42,"")</f>
        <v/>
      </c>
    </row>
    <row customHeight="1" ht="21" r="43" s="247">
      <c r="A43" t="n">
        <v>2021</v>
      </c>
      <c r="J43" s="297" t="n"/>
      <c r="M43" s="2" t="n"/>
      <c r="N43" s="2" t="n"/>
      <c r="AH43" s="28" t="n"/>
      <c r="AI43" s="85" t="n"/>
      <c r="AJ43" s="85" t="n"/>
      <c r="AK43" s="1">
        <f>IFERROR(Y43/Z43,"")</f>
        <v/>
      </c>
    </row>
    <row customHeight="1" ht="21" r="44" s="247">
      <c r="A44" t="n">
        <v>2021</v>
      </c>
      <c r="J44" s="297" t="n"/>
      <c r="M44" s="2" t="n"/>
      <c r="N44" s="2" t="n"/>
      <c r="AH44" s="28" t="n"/>
      <c r="AI44" s="85" t="n"/>
      <c r="AJ44" s="85" t="n"/>
      <c r="AK44" s="1">
        <f>IFERROR(Y44/Z44,"")</f>
        <v/>
      </c>
    </row>
    <row customHeight="1" ht="21" r="45" s="247">
      <c r="A45" t="n">
        <v>2021</v>
      </c>
      <c r="J45" s="297" t="n"/>
      <c r="M45" s="2" t="n"/>
      <c r="N45" s="2" t="n"/>
      <c r="AH45" s="28" t="n"/>
      <c r="AI45" s="85" t="n"/>
      <c r="AJ45" s="85" t="n"/>
      <c r="AK45" s="1">
        <f>IFERROR(Y45/Z45,"")</f>
        <v/>
      </c>
    </row>
    <row customHeight="1" ht="21" r="46" s="247">
      <c r="A46" t="n">
        <v>2021</v>
      </c>
      <c r="J46" s="297" t="n"/>
      <c r="M46" s="2" t="n"/>
      <c r="N46" s="2" t="n"/>
      <c r="AH46" s="28" t="n"/>
      <c r="AI46" s="85" t="n"/>
      <c r="AJ46" s="85" t="n"/>
      <c r="AK46" s="1">
        <f>IFERROR(Y46/Z46,"")</f>
        <v/>
      </c>
    </row>
    <row customHeight="1" ht="21" r="47" s="247">
      <c r="A47" t="n">
        <v>2021</v>
      </c>
      <c r="J47" s="297" t="n"/>
      <c r="M47" s="2" t="n"/>
      <c r="N47" s="2" t="n"/>
      <c r="AH47" s="28" t="n"/>
      <c r="AI47" s="85" t="n"/>
      <c r="AJ47" s="85" t="n"/>
      <c r="AK47" s="1">
        <f>IFERROR(Y47/Z47,"")</f>
        <v/>
      </c>
    </row>
    <row customHeight="1" ht="21" r="48" s="247">
      <c r="A48" t="n">
        <v>2021</v>
      </c>
      <c r="J48" s="297" t="n"/>
      <c r="M48" s="2" t="n"/>
      <c r="N48" s="2" t="n"/>
      <c r="AH48" s="28" t="n"/>
      <c r="AI48" s="85" t="n"/>
      <c r="AJ48" s="85" t="n"/>
      <c r="AK48" s="1">
        <f>IFERROR(Y48/Z48,"")</f>
        <v/>
      </c>
    </row>
    <row customHeight="1" ht="21" r="49" s="247">
      <c r="A49" t="n">
        <v>2021</v>
      </c>
      <c r="J49" s="297" t="n"/>
      <c r="M49" s="2" t="n"/>
      <c r="N49" s="2" t="n"/>
      <c r="AH49" s="28" t="n"/>
      <c r="AI49" s="85" t="n"/>
      <c r="AJ49" s="85" t="n"/>
      <c r="AK49" s="1">
        <f>IFERROR(Y49/Z49,"")</f>
        <v/>
      </c>
    </row>
    <row customHeight="1" ht="21" r="50" s="247">
      <c r="A50" t="n">
        <v>2021</v>
      </c>
      <c r="J50" s="297" t="n"/>
      <c r="M50" s="2" t="n"/>
      <c r="N50" s="2" t="n"/>
      <c r="AH50" s="28" t="n"/>
      <c r="AI50" s="85" t="n"/>
      <c r="AJ50" s="85" t="n"/>
      <c r="AK50" s="1">
        <f>IFERROR(Y50/Z50,"")</f>
        <v/>
      </c>
    </row>
    <row customHeight="1" ht="21" r="51" s="247">
      <c r="A51" t="n">
        <v>2021</v>
      </c>
      <c r="J51" s="297" t="n"/>
      <c r="M51" s="2" t="n"/>
      <c r="N51" s="2" t="n"/>
      <c r="AH51" s="28" t="n"/>
      <c r="AI51" s="85" t="n"/>
      <c r="AJ51" s="85" t="n"/>
      <c r="AK51" s="1">
        <f>IFERROR(Y51/Z51,"")</f>
        <v/>
      </c>
    </row>
    <row customHeight="1" ht="21" r="52" s="247">
      <c r="A52" t="n">
        <v>2021</v>
      </c>
      <c r="J52" s="297" t="n"/>
      <c r="M52" s="2" t="n"/>
      <c r="N52" s="2" t="n"/>
      <c r="AH52" s="28" t="n"/>
      <c r="AI52" s="85" t="n"/>
      <c r="AJ52" s="85" t="n"/>
      <c r="AK52" s="1">
        <f>IFERROR(Y52/Z52,"")</f>
        <v/>
      </c>
    </row>
    <row customHeight="1" ht="21" r="53" s="247">
      <c r="A53" t="n">
        <v>2021</v>
      </c>
      <c r="J53" s="297" t="n"/>
      <c r="M53" s="2" t="n"/>
      <c r="N53" s="2" t="n"/>
      <c r="AH53" s="28" t="n"/>
      <c r="AI53" s="85" t="n"/>
      <c r="AJ53" s="85" t="n"/>
      <c r="AK53" s="1">
        <f>IFERROR(Y53/Z53,"")</f>
        <v/>
      </c>
    </row>
    <row customHeight="1" ht="21" r="54" s="247">
      <c r="A54" t="n">
        <v>2021</v>
      </c>
      <c r="J54" s="297" t="n"/>
      <c r="M54" s="2" t="n"/>
      <c r="N54" s="2" t="n"/>
      <c r="AH54" s="28" t="n"/>
      <c r="AI54" s="85" t="n"/>
      <c r="AJ54" s="85" t="n"/>
      <c r="AK54" s="1">
        <f>IFERROR(Y54/Z54,"")</f>
        <v/>
      </c>
    </row>
    <row customHeight="1" ht="21" r="55" s="247">
      <c r="A55" t="n">
        <v>2021</v>
      </c>
      <c r="J55" s="297" t="n"/>
      <c r="M55" s="2" t="n"/>
      <c r="N55" s="2" t="n"/>
      <c r="AH55" s="28" t="n"/>
      <c r="AI55" s="85" t="n"/>
      <c r="AJ55" s="85" t="n"/>
      <c r="AK55" s="1">
        <f>IFERROR(Y55/Z55,"")</f>
        <v/>
      </c>
    </row>
    <row customHeight="1" ht="21" r="56" s="247">
      <c r="A56" t="n">
        <v>2021</v>
      </c>
      <c r="J56" s="297" t="n"/>
      <c r="M56" s="2" t="n"/>
      <c r="N56" s="2" t="n"/>
      <c r="AH56" s="28" t="n"/>
      <c r="AI56" s="85" t="n"/>
      <c r="AJ56" s="85" t="n"/>
      <c r="AK56" s="1">
        <f>IFERROR(Y56/Z56,"")</f>
        <v/>
      </c>
    </row>
    <row customHeight="1" ht="21" r="57" s="247">
      <c r="A57" t="n">
        <v>2021</v>
      </c>
      <c r="J57" s="297" t="n"/>
      <c r="M57" s="2" t="n"/>
      <c r="N57" s="2" t="n"/>
      <c r="AH57" s="28" t="n"/>
      <c r="AI57" s="85" t="n"/>
      <c r="AJ57" s="85" t="n"/>
      <c r="AK57" s="1">
        <f>IFERROR(Y57/Z57,"")</f>
        <v/>
      </c>
    </row>
    <row customHeight="1" ht="21" r="58" s="247">
      <c r="A58" t="n">
        <v>2021</v>
      </c>
      <c r="J58" s="297" t="n"/>
      <c r="M58" s="2" t="n"/>
      <c r="N58" s="2" t="n"/>
      <c r="AH58" s="28" t="n"/>
      <c r="AI58" s="85" t="n"/>
      <c r="AJ58" s="85" t="n"/>
      <c r="AK58" s="1">
        <f>IFERROR(Y58/Z58,"")</f>
        <v/>
      </c>
    </row>
    <row customHeight="1" ht="21" r="59" s="247">
      <c r="A59" t="n">
        <v>2021</v>
      </c>
      <c r="J59" s="297" t="n"/>
      <c r="M59" s="2" t="n"/>
      <c r="N59" s="2" t="n"/>
      <c r="AH59" s="28" t="n"/>
      <c r="AI59" s="85" t="n"/>
      <c r="AJ59" s="85" t="n"/>
      <c r="AK59" s="1">
        <f>IFERROR(Y59/Z59,"")</f>
        <v/>
      </c>
    </row>
    <row customHeight="1" ht="21" r="60" s="247">
      <c r="A60" t="n">
        <v>2021</v>
      </c>
      <c r="J60" s="297" t="n"/>
      <c r="M60" s="2" t="n"/>
      <c r="N60" s="2" t="n"/>
      <c r="AH60" s="28" t="n"/>
      <c r="AI60" s="85" t="n"/>
      <c r="AJ60" s="85" t="n"/>
      <c r="AK60" s="1">
        <f>IFERROR(Y60/Z60,"")</f>
        <v/>
      </c>
    </row>
    <row customHeight="1" ht="21" r="61" s="247">
      <c r="A61" t="n">
        <v>2021</v>
      </c>
      <c r="J61" s="297" t="n"/>
      <c r="M61" s="2" t="n"/>
      <c r="N61" s="2" t="n"/>
      <c r="AH61" s="28" t="n"/>
      <c r="AI61" s="85" t="n"/>
      <c r="AJ61" s="85" t="n"/>
      <c r="AK61" s="1">
        <f>IFERROR(Y61/Z61,"")</f>
        <v/>
      </c>
    </row>
    <row customHeight="1" ht="21" r="62" s="247">
      <c r="A62" t="n">
        <v>2021</v>
      </c>
      <c r="J62" s="297" t="n"/>
      <c r="M62" s="2" t="n"/>
      <c r="N62" s="2" t="n"/>
      <c r="AH62" s="28" t="n"/>
      <c r="AI62" s="85" t="n"/>
      <c r="AJ62" s="85" t="n"/>
      <c r="AK62" s="1">
        <f>IFERROR(Y62/Z62,"")</f>
        <v/>
      </c>
    </row>
    <row customHeight="1" ht="21" r="63" s="247">
      <c r="A63" t="n">
        <v>2021</v>
      </c>
      <c r="J63" s="297" t="n"/>
      <c r="M63" s="2" t="n"/>
      <c r="N63" s="2" t="n"/>
      <c r="AH63" s="28" t="n"/>
      <c r="AI63" s="85" t="n"/>
      <c r="AJ63" s="85" t="n"/>
      <c r="AK63" s="1">
        <f>IFERROR(Y63/Z63,"")</f>
        <v/>
      </c>
    </row>
    <row customHeight="1" ht="21" r="64" s="247">
      <c r="A64" t="n">
        <v>2021</v>
      </c>
      <c r="J64" s="297" t="n"/>
      <c r="M64" s="2" t="n"/>
      <c r="N64" s="2" t="n"/>
      <c r="AH64" s="28" t="n"/>
      <c r="AI64" s="85" t="n"/>
      <c r="AJ64" s="85" t="n"/>
      <c r="AK64" s="1">
        <f>IFERROR(Y64/Z64,"")</f>
        <v/>
      </c>
    </row>
    <row customHeight="1" ht="21" r="65" s="247">
      <c r="A65" t="n">
        <v>2021</v>
      </c>
      <c r="J65" s="297" t="n"/>
      <c r="M65" s="2" t="n"/>
      <c r="N65" s="2" t="n"/>
      <c r="AH65" s="28" t="n"/>
      <c r="AI65" s="85" t="n"/>
      <c r="AJ65" s="85" t="n"/>
      <c r="AK65" s="1">
        <f>IFERROR(Y65/Z65,"")</f>
        <v/>
      </c>
    </row>
    <row customHeight="1" ht="21" r="66" s="247">
      <c r="A66" t="n">
        <v>2021</v>
      </c>
      <c r="J66" s="297" t="n"/>
      <c r="M66" s="2" t="n"/>
      <c r="N66" s="2" t="n"/>
      <c r="AH66" s="28" t="n"/>
      <c r="AI66" s="85" t="n"/>
      <c r="AJ66" s="85" t="n"/>
      <c r="AK66" s="1">
        <f>IFERROR(Y66/Z66,"")</f>
        <v/>
      </c>
    </row>
    <row customHeight="1" ht="21" r="67" s="247">
      <c r="A67" t="n">
        <v>2021</v>
      </c>
      <c r="J67" s="297" t="n"/>
      <c r="M67" s="2" t="n"/>
      <c r="N67" s="2" t="n"/>
      <c r="AH67" s="28" t="n"/>
      <c r="AI67" s="85" t="n"/>
      <c r="AJ67" s="85" t="n"/>
      <c r="AK67" s="1">
        <f>IFERROR(Y67/Z67,"")</f>
        <v/>
      </c>
    </row>
    <row customHeight="1" ht="21" r="68" s="247">
      <c r="A68" t="n">
        <v>2021</v>
      </c>
      <c r="J68" s="297" t="n"/>
      <c r="M68" s="2" t="n"/>
      <c r="N68" s="2" t="n"/>
      <c r="AH68" s="28" t="n"/>
      <c r="AI68" s="85" t="n"/>
      <c r="AJ68" s="85" t="n"/>
      <c r="AK68" s="1">
        <f>IFERROR(Y68/Z68,"")</f>
        <v/>
      </c>
    </row>
    <row customHeight="1" ht="21" r="69" s="247">
      <c r="A69" t="n">
        <v>2021</v>
      </c>
      <c r="J69" s="297" t="n"/>
      <c r="M69" s="2" t="n"/>
      <c r="N69" s="2" t="n"/>
      <c r="AH69" s="28" t="n"/>
      <c r="AI69" s="85" t="n"/>
      <c r="AJ69" s="85" t="n"/>
      <c r="AK69" s="1">
        <f>IFERROR(Y69/Z69,"")</f>
        <v/>
      </c>
    </row>
    <row customHeight="1" ht="21" r="70" s="247">
      <c r="A70" t="n">
        <v>2021</v>
      </c>
      <c r="J70" s="297" t="n"/>
      <c r="M70" s="2" t="n"/>
      <c r="N70" s="2" t="n"/>
      <c r="AH70" s="28" t="n"/>
      <c r="AI70" s="85" t="n"/>
      <c r="AJ70" s="85" t="n"/>
      <c r="AK70" s="1">
        <f>IFERROR(Y70/Z70,"")</f>
        <v/>
      </c>
    </row>
    <row customHeight="1" ht="21" r="71" s="247">
      <c r="A71" t="n">
        <v>2021</v>
      </c>
      <c r="J71" s="297" t="n"/>
      <c r="M71" s="2" t="n"/>
      <c r="N71" s="2" t="n"/>
      <c r="AH71" s="28" t="n"/>
      <c r="AI71" s="85" t="n"/>
      <c r="AJ71" s="85" t="n"/>
      <c r="AK71" s="1">
        <f>IFERROR(Y71/Z71,"")</f>
        <v/>
      </c>
    </row>
    <row customHeight="1" ht="21" r="72" s="247">
      <c r="A72" t="n">
        <v>2021</v>
      </c>
      <c r="J72" s="297" t="n"/>
      <c r="M72" s="2" t="n"/>
      <c r="N72" s="2" t="n"/>
      <c r="AH72" s="28" t="n"/>
      <c r="AI72" s="85" t="n"/>
      <c r="AJ72" s="85" t="n"/>
      <c r="AK72" s="1">
        <f>IFERROR(Y72/Z72,"")</f>
        <v/>
      </c>
    </row>
    <row customHeight="1" ht="21" r="73" s="247">
      <c r="A73" t="n">
        <v>2021</v>
      </c>
      <c r="J73" s="297" t="n"/>
      <c r="M73" s="2" t="n"/>
      <c r="N73" s="2" t="n"/>
      <c r="AH73" s="28" t="n"/>
      <c r="AI73" s="85" t="n"/>
      <c r="AJ73" s="85" t="n"/>
      <c r="AK73" s="1">
        <f>IFERROR(Y73/Z73,"")</f>
        <v/>
      </c>
    </row>
    <row customHeight="1" ht="21" r="74" s="247">
      <c r="A74" t="n">
        <v>2021</v>
      </c>
      <c r="J74" s="297" t="n"/>
      <c r="M74" s="2" t="n"/>
      <c r="N74" s="2" t="n"/>
      <c r="AH74" s="28" t="n"/>
      <c r="AI74" s="85" t="n"/>
      <c r="AJ74" s="85" t="n"/>
      <c r="AK74" s="1">
        <f>IFERROR(Y74/Z74,"")</f>
        <v/>
      </c>
    </row>
    <row customHeight="1" ht="21" r="75" s="247">
      <c r="A75" t="n">
        <v>2021</v>
      </c>
      <c r="J75" s="297" t="n"/>
      <c r="M75" s="2" t="n"/>
      <c r="N75" s="2" t="n"/>
      <c r="AH75" s="28" t="n"/>
      <c r="AI75" s="85" t="n"/>
      <c r="AJ75" s="85" t="n"/>
      <c r="AK75" s="1">
        <f>IFERROR(Y75/Z75,"")</f>
        <v/>
      </c>
    </row>
    <row customHeight="1" ht="21" r="76" s="247">
      <c r="A76" t="n">
        <v>2021</v>
      </c>
      <c r="J76" s="297" t="n"/>
      <c r="M76" s="2" t="n"/>
      <c r="N76" s="2" t="n"/>
      <c r="AH76" s="28" t="n"/>
      <c r="AI76" s="85" t="n"/>
      <c r="AJ76" s="85" t="n"/>
      <c r="AK76" s="1">
        <f>IFERROR(Y76/Z76,"")</f>
        <v/>
      </c>
    </row>
    <row customHeight="1" ht="21" r="77" s="247">
      <c r="A77" t="n">
        <v>2021</v>
      </c>
      <c r="J77" s="297" t="n"/>
      <c r="M77" s="2" t="n"/>
      <c r="N77" s="2" t="n"/>
      <c r="AH77" s="28" t="n"/>
      <c r="AI77" s="85" t="n"/>
      <c r="AJ77" s="85" t="n"/>
      <c r="AK77" s="1">
        <f>IFERROR(Y77/Z77,"")</f>
        <v/>
      </c>
    </row>
    <row customHeight="1" ht="21" r="78" s="247">
      <c r="A78" t="n">
        <v>2021</v>
      </c>
      <c r="J78" s="297" t="n"/>
      <c r="M78" s="2" t="n"/>
      <c r="N78" s="2" t="n"/>
      <c r="AH78" s="28" t="n"/>
      <c r="AI78" s="85" t="n"/>
      <c r="AJ78" s="85" t="n"/>
      <c r="AK78" s="1">
        <f>IFERROR(Y78/Z78,"")</f>
        <v/>
      </c>
    </row>
    <row customHeight="1" ht="21" r="79" s="247">
      <c r="A79" t="n">
        <v>2021</v>
      </c>
      <c r="J79" s="297" t="n"/>
      <c r="M79" s="2" t="n"/>
      <c r="N79" s="2" t="n"/>
      <c r="AH79" s="28" t="n"/>
      <c r="AI79" s="85" t="n"/>
      <c r="AJ79" s="85" t="n"/>
      <c r="AK79" s="1">
        <f>IFERROR(Y79/Z79,"")</f>
        <v/>
      </c>
    </row>
    <row customHeight="1" ht="21" r="80" s="247">
      <c r="A80" t="n">
        <v>2021</v>
      </c>
      <c r="J80" s="297" t="n"/>
      <c r="M80" s="2" t="n"/>
      <c r="N80" s="2" t="n"/>
      <c r="AH80" s="28" t="n"/>
      <c r="AI80" s="85" t="n"/>
      <c r="AJ80" s="85" t="n"/>
      <c r="AK80" s="1">
        <f>IFERROR(Y80/Z80,"")</f>
        <v/>
      </c>
    </row>
    <row customHeight="1" ht="21" r="81" s="247">
      <c r="A81" t="n">
        <v>2021</v>
      </c>
      <c r="J81" s="297" t="n"/>
      <c r="M81" s="2" t="n"/>
      <c r="N81" s="2" t="n"/>
      <c r="AH81" s="28" t="n"/>
      <c r="AI81" s="85" t="n"/>
      <c r="AJ81" s="85" t="n"/>
      <c r="AK81" s="1">
        <f>IFERROR(Y81/Z81,"")</f>
        <v/>
      </c>
    </row>
    <row customHeight="1" ht="21" r="82" s="247">
      <c r="A82" t="n">
        <v>2021</v>
      </c>
      <c r="J82" s="297" t="n"/>
      <c r="M82" s="2" t="n"/>
      <c r="N82" s="2" t="n"/>
      <c r="X82" s="183" t="n"/>
      <c r="AH82" s="28" t="n"/>
      <c r="AI82" s="85" t="n"/>
      <c r="AJ82" s="85" t="n"/>
      <c r="AK82" s="1">
        <f>IFERROR(Y82/Z82,"")</f>
        <v/>
      </c>
    </row>
    <row customHeight="1" ht="21" r="83" s="247">
      <c r="A83" t="n">
        <v>2021</v>
      </c>
      <c r="J83" s="297" t="n"/>
      <c r="M83" s="2" t="n"/>
      <c r="N83" s="2" t="n"/>
      <c r="AH83" s="28" t="n"/>
      <c r="AI83" s="85" t="n"/>
      <c r="AJ83" s="85" t="n"/>
      <c r="AK83" s="1">
        <f>IFERROR(Y83/Z83,"")</f>
        <v/>
      </c>
    </row>
    <row customHeight="1" ht="21" r="84" s="247">
      <c r="A84" t="n">
        <v>2021</v>
      </c>
      <c r="J84" s="297" t="n"/>
      <c r="M84" s="2" t="n"/>
      <c r="N84" s="2" t="n"/>
      <c r="AH84" s="28" t="n"/>
      <c r="AI84" s="85" t="n"/>
      <c r="AJ84" s="85" t="n"/>
      <c r="AK84" s="1">
        <f>IFERROR(Y84/Z84,"")</f>
        <v/>
      </c>
    </row>
    <row customHeight="1" ht="21" r="85" s="247">
      <c r="A85" t="n">
        <v>2021</v>
      </c>
      <c r="J85" s="297" t="n"/>
      <c r="M85" s="2" t="n"/>
      <c r="N85" s="2" t="n"/>
      <c r="AH85" s="28" t="n"/>
      <c r="AI85" s="85" t="n"/>
      <c r="AJ85" s="85" t="n"/>
      <c r="AK85" s="1">
        <f>IFERROR(Y85/Z85,"")</f>
        <v/>
      </c>
    </row>
    <row customHeight="1" ht="21" r="86" s="247">
      <c r="A86" t="n">
        <v>2021</v>
      </c>
      <c r="J86" s="297" t="n"/>
      <c r="M86" s="2" t="n"/>
      <c r="N86" s="2" t="n"/>
      <c r="AH86" s="28" t="n"/>
      <c r="AI86" s="85" t="n"/>
      <c r="AJ86" s="85" t="n"/>
      <c r="AK86" s="1">
        <f>IFERROR(Y86/Z86,"")</f>
        <v/>
      </c>
    </row>
    <row customHeight="1" ht="21" r="87" s="247">
      <c r="A87" t="n">
        <v>2021</v>
      </c>
      <c r="J87" s="297" t="n"/>
      <c r="M87" s="2" t="n"/>
      <c r="N87" s="2" t="n"/>
      <c r="AH87" s="28" t="n"/>
      <c r="AI87" s="85" t="n"/>
      <c r="AJ87" s="85" t="n"/>
      <c r="AK87" s="1">
        <f>IFERROR(Y87/Z87,"")</f>
        <v/>
      </c>
    </row>
    <row customHeight="1" ht="21" r="88" s="247">
      <c r="A88" t="n">
        <v>2021</v>
      </c>
      <c r="J88" s="297" t="n"/>
      <c r="M88" s="2" t="n"/>
      <c r="N88" s="2" t="n"/>
      <c r="AH88" s="28" t="n"/>
      <c r="AI88" s="85" t="n"/>
      <c r="AJ88" s="85" t="n"/>
      <c r="AK88" s="1">
        <f>IFERROR(Y88/Z88,"")</f>
        <v/>
      </c>
    </row>
    <row customHeight="1" ht="21" r="89" s="247">
      <c r="A89" t="n">
        <v>2021</v>
      </c>
      <c r="J89" s="297" t="n"/>
      <c r="M89" s="2" t="n"/>
      <c r="N89" s="2" t="n"/>
      <c r="AH89" s="28" t="n"/>
      <c r="AI89" s="85" t="n"/>
      <c r="AJ89" s="85" t="n"/>
      <c r="AK89" s="1">
        <f>IFERROR(Y89/Z89,"")</f>
        <v/>
      </c>
    </row>
    <row customHeight="1" ht="21" r="90" s="247">
      <c r="A90" t="n">
        <v>2021</v>
      </c>
      <c r="J90" s="297" t="n"/>
      <c r="M90" s="2" t="n"/>
      <c r="N90" s="2" t="n"/>
      <c r="AH90" s="28" t="n"/>
      <c r="AI90" s="85" t="n"/>
      <c r="AJ90" s="85" t="n"/>
      <c r="AK90" s="1">
        <f>IFERROR(Y90/Z90,"")</f>
        <v/>
      </c>
    </row>
    <row customHeight="1" ht="21" r="91" s="247">
      <c r="A91" t="n">
        <v>2021</v>
      </c>
      <c r="J91" s="297" t="n"/>
      <c r="M91" s="2" t="n"/>
      <c r="N91" s="2" t="n"/>
      <c r="AH91" s="28" t="n"/>
      <c r="AI91" s="85" t="n"/>
      <c r="AJ91" s="85" t="n"/>
      <c r="AK91" s="1">
        <f>IFERROR(Y91/Z91,"")</f>
        <v/>
      </c>
    </row>
    <row customHeight="1" ht="21" r="92" s="247">
      <c r="A92" t="n">
        <v>2021</v>
      </c>
      <c r="J92" s="297" t="n"/>
      <c r="M92" s="2" t="n"/>
      <c r="N92" s="2" t="n"/>
      <c r="AH92" s="28" t="n"/>
      <c r="AI92" s="85" t="n"/>
      <c r="AJ92" s="85" t="n"/>
      <c r="AK92" s="1">
        <f>IFERROR(Y92/Z92,"")</f>
        <v/>
      </c>
    </row>
    <row customHeight="1" ht="21" r="93" s="247">
      <c r="A93" t="n">
        <v>2021</v>
      </c>
      <c r="J93" s="297" t="n"/>
      <c r="M93" s="2" t="n"/>
      <c r="N93" s="2" t="n"/>
      <c r="AH93" s="28" t="n"/>
      <c r="AI93" s="85" t="n"/>
      <c r="AJ93" s="85" t="n"/>
      <c r="AK93" s="1">
        <f>IFERROR(Y93/Z93,"")</f>
        <v/>
      </c>
    </row>
    <row customHeight="1" ht="21" r="94" s="247">
      <c r="A94" t="n">
        <v>2021</v>
      </c>
      <c r="J94" s="297" t="n"/>
      <c r="M94" s="2" t="n"/>
      <c r="N94" s="2" t="n"/>
      <c r="AH94" s="28" t="n"/>
      <c r="AI94" s="85" t="n"/>
      <c r="AJ94" s="85" t="n"/>
      <c r="AK94" s="1">
        <f>IFERROR(Y94/Z94,"")</f>
        <v/>
      </c>
    </row>
    <row customHeight="1" ht="21" r="95" s="247">
      <c r="A95" t="n">
        <v>2021</v>
      </c>
      <c r="J95" s="297" t="n"/>
      <c r="M95" s="2" t="n"/>
      <c r="N95" s="2" t="n"/>
      <c r="AH95" s="28" t="n"/>
      <c r="AI95" s="85" t="n"/>
      <c r="AJ95" s="85" t="n"/>
      <c r="AK95" s="1">
        <f>IFERROR(Y95/Z95,"")</f>
        <v/>
      </c>
    </row>
    <row customHeight="1" ht="21" r="96" s="247">
      <c r="A96" t="n">
        <v>2021</v>
      </c>
      <c r="J96" s="297" t="n"/>
      <c r="M96" s="2" t="n"/>
      <c r="N96" s="2" t="n"/>
      <c r="AH96" s="28" t="n"/>
      <c r="AI96" s="85" t="n"/>
      <c r="AJ96" s="85" t="n"/>
      <c r="AK96" s="1">
        <f>IFERROR(Y96/Z96,"")</f>
        <v/>
      </c>
    </row>
    <row customHeight="1" ht="21" r="97" s="247">
      <c r="A97" t="n">
        <v>2021</v>
      </c>
      <c r="J97" s="297" t="n"/>
      <c r="M97" s="2" t="n"/>
      <c r="N97" s="2" t="n"/>
      <c r="AH97" s="28" t="n"/>
      <c r="AI97" s="85" t="n"/>
      <c r="AJ97" s="85" t="n"/>
      <c r="AK97" s="1">
        <f>IFERROR(Y97/Z97,"")</f>
        <v/>
      </c>
    </row>
    <row customHeight="1" ht="21" r="98" s="247">
      <c r="A98" t="n">
        <v>2021</v>
      </c>
      <c r="J98" s="297" t="n"/>
      <c r="M98" s="2" t="n"/>
      <c r="N98" s="2" t="n"/>
      <c r="AH98" s="28" t="n"/>
      <c r="AI98" s="85" t="n"/>
      <c r="AJ98" s="85" t="n"/>
      <c r="AK98" s="1">
        <f>IFERROR(Y98/Z98,"")</f>
        <v/>
      </c>
    </row>
    <row customHeight="1" ht="21" r="99" s="247">
      <c r="A99" t="n">
        <v>2021</v>
      </c>
      <c r="J99" s="297" t="n"/>
      <c r="M99" s="2" t="n"/>
      <c r="N99" s="2" t="n"/>
      <c r="AH99" s="28" t="n"/>
      <c r="AI99" s="85" t="n"/>
      <c r="AJ99" s="85" t="n"/>
      <c r="AK99" s="1">
        <f>IFERROR(Y99/Z99,"")</f>
        <v/>
      </c>
    </row>
    <row customHeight="1" ht="21" r="100" s="247">
      <c r="A100" t="n">
        <v>2021</v>
      </c>
      <c r="J100" s="297" t="n"/>
      <c r="M100" s="2" t="n"/>
      <c r="N100" s="2" t="n"/>
      <c r="AH100" s="28" t="n"/>
      <c r="AI100" s="85" t="n"/>
      <c r="AJ100" s="85" t="n"/>
      <c r="AK100" s="1">
        <f>IFERROR(Y100/Z100,"")</f>
        <v/>
      </c>
    </row>
    <row customHeight="1" ht="21" r="101" s="247">
      <c r="A101" t="n">
        <v>2021</v>
      </c>
      <c r="J101" s="297" t="n"/>
      <c r="M101" s="2" t="n"/>
      <c r="N101" s="2" t="n"/>
      <c r="AH101" s="28" t="n"/>
      <c r="AI101" s="85" t="n"/>
      <c r="AJ101" s="85" t="n"/>
      <c r="AK101" s="1">
        <f>IFERROR(Y101/Z101,"")</f>
        <v/>
      </c>
    </row>
    <row customHeight="1" ht="21" r="102" s="247">
      <c r="A102" t="n">
        <v>2021</v>
      </c>
      <c r="J102" s="297" t="n"/>
      <c r="M102" s="2" t="n"/>
      <c r="N102" s="2" t="n"/>
      <c r="AH102" s="28" t="n"/>
      <c r="AI102" s="85" t="n"/>
      <c r="AJ102" s="85" t="n"/>
      <c r="AK102" s="1">
        <f>IFERROR(Y102/Z102,"")</f>
        <v/>
      </c>
    </row>
    <row customHeight="1" ht="21" r="103" s="247">
      <c r="A103" t="n">
        <v>2021</v>
      </c>
      <c r="J103" s="297" t="n"/>
      <c r="M103" s="2" t="n"/>
      <c r="N103" s="2" t="n"/>
      <c r="AH103" s="28" t="n"/>
      <c r="AI103" s="85" t="n"/>
      <c r="AJ103" s="85" t="n"/>
      <c r="AK103" s="1">
        <f>IFERROR(Y103/Z103,"")</f>
        <v/>
      </c>
    </row>
    <row customHeight="1" ht="21" r="104" s="247">
      <c r="A104" t="n">
        <v>2021</v>
      </c>
      <c r="J104" s="297" t="n"/>
      <c r="M104" s="2" t="n"/>
      <c r="N104" s="2" t="n"/>
      <c r="AH104" s="28" t="n"/>
      <c r="AI104" s="85" t="n"/>
      <c r="AJ104" s="85" t="n"/>
      <c r="AK104" s="1">
        <f>IFERROR(Y104/Z104,"")</f>
        <v/>
      </c>
    </row>
    <row customHeight="1" ht="21" r="105" s="247">
      <c r="A105" t="n">
        <v>2021</v>
      </c>
      <c r="J105" s="297" t="n"/>
      <c r="M105" s="2" t="n"/>
      <c r="N105" s="2" t="n"/>
      <c r="AH105" s="28" t="n"/>
      <c r="AI105" s="85" t="n"/>
      <c r="AJ105" s="85" t="n"/>
      <c r="AK105" s="1">
        <f>IFERROR(Y105/Z105,"")</f>
        <v/>
      </c>
    </row>
    <row customHeight="1" ht="21" r="106" s="247">
      <c r="A106" t="n">
        <v>2021</v>
      </c>
      <c r="J106" s="297" t="n"/>
      <c r="M106" s="2" t="n"/>
      <c r="N106" s="2" t="n"/>
      <c r="AH106" s="28" t="n"/>
      <c r="AI106" s="85" t="n"/>
      <c r="AJ106" s="85" t="n"/>
      <c r="AK106" s="1">
        <f>IFERROR(Y106/Z106,"")</f>
        <v/>
      </c>
    </row>
    <row customHeight="1" ht="21" r="107" s="247">
      <c r="A107" t="n">
        <v>2021</v>
      </c>
      <c r="J107" s="297" t="n"/>
      <c r="M107" s="2" t="n"/>
      <c r="N107" s="2" t="n"/>
      <c r="AH107" s="28" t="n"/>
      <c r="AI107" s="85" t="n"/>
      <c r="AJ107" s="85" t="n"/>
      <c r="AK107" s="1">
        <f>IFERROR(Y107/Z107,"")</f>
        <v/>
      </c>
    </row>
    <row customHeight="1" ht="21" r="108" s="247">
      <c r="A108" t="n">
        <v>2021</v>
      </c>
      <c r="J108" s="297" t="n"/>
      <c r="M108" s="2" t="n"/>
      <c r="N108" s="2" t="n"/>
      <c r="AH108" s="28" t="n"/>
      <c r="AI108" s="85" t="n"/>
      <c r="AJ108" s="85" t="n"/>
      <c r="AK108" s="1">
        <f>IFERROR(Y108/Z108,"")</f>
        <v/>
      </c>
    </row>
    <row customHeight="1" ht="21" r="109" s="247">
      <c r="A109" t="n">
        <v>2021</v>
      </c>
      <c r="J109" s="297" t="n"/>
      <c r="M109" s="2" t="n"/>
      <c r="N109" s="2" t="n"/>
      <c r="AH109" s="28" t="n"/>
      <c r="AI109" s="85" t="n"/>
      <c r="AJ109" s="85" t="n"/>
      <c r="AK109" s="1">
        <f>IFERROR(Y109/Z109,"")</f>
        <v/>
      </c>
    </row>
    <row customHeight="1" ht="21" r="110" s="247">
      <c r="A110" t="n">
        <v>2021</v>
      </c>
      <c r="J110" s="297" t="n"/>
      <c r="M110" s="2" t="n"/>
      <c r="N110" s="2" t="n"/>
      <c r="AH110" s="28" t="n"/>
      <c r="AI110" s="85" t="n"/>
      <c r="AJ110" s="85" t="n"/>
      <c r="AK110" s="1">
        <f>IFERROR(Y110/Z110,"")</f>
        <v/>
      </c>
    </row>
    <row customHeight="1" ht="21" r="111" s="247">
      <c r="A111" t="n">
        <v>2021</v>
      </c>
      <c r="J111" s="297" t="n"/>
      <c r="M111" s="2" t="n"/>
      <c r="N111" s="2" t="n"/>
      <c r="AH111" s="28" t="n"/>
      <c r="AI111" s="85" t="n"/>
      <c r="AJ111" s="85" t="n"/>
      <c r="AK111" s="1">
        <f>IFERROR(Y111/Z111,"")</f>
        <v/>
      </c>
    </row>
    <row customHeight="1" ht="21" r="112" s="247">
      <c r="A112" t="n">
        <v>2021</v>
      </c>
      <c r="J112" s="297" t="n"/>
      <c r="M112" s="2" t="n"/>
      <c r="N112" s="2" t="n"/>
      <c r="AH112" s="28" t="n"/>
      <c r="AI112" s="85" t="n"/>
      <c r="AJ112" s="85" t="n"/>
      <c r="AK112" s="1">
        <f>IFERROR(Y112/Z112,"")</f>
        <v/>
      </c>
    </row>
    <row customHeight="1" ht="21" r="113" s="247">
      <c r="A113" t="n">
        <v>2021</v>
      </c>
      <c r="J113" s="297" t="n"/>
      <c r="M113" s="2" t="n"/>
      <c r="N113" s="2" t="n"/>
      <c r="AH113" s="28" t="n"/>
      <c r="AI113" s="85" t="n"/>
      <c r="AJ113" s="85" t="n"/>
      <c r="AK113" s="1">
        <f>IFERROR(Y113/Z113,"")</f>
        <v/>
      </c>
    </row>
    <row customHeight="1" ht="21" r="114" s="247">
      <c r="A114" t="n">
        <v>2021</v>
      </c>
      <c r="J114" s="297" t="n"/>
      <c r="M114" s="2" t="n"/>
      <c r="N114" s="2" t="n"/>
      <c r="AH114" s="28" t="n"/>
      <c r="AI114" s="85" t="n"/>
      <c r="AJ114" s="85" t="n"/>
      <c r="AK114" s="1">
        <f>IFERROR(Y114/Z114,"")</f>
        <v/>
      </c>
    </row>
    <row customHeight="1" ht="21" r="115" s="247">
      <c r="A115" t="n">
        <v>2021</v>
      </c>
      <c r="J115" s="297" t="n"/>
      <c r="M115" s="2" t="n"/>
      <c r="N115" s="2" t="n"/>
      <c r="AH115" s="28" t="n"/>
      <c r="AI115" s="85" t="n"/>
      <c r="AJ115" s="85" t="n"/>
      <c r="AK115" s="1">
        <f>IFERROR(Y115/Z115,"")</f>
        <v/>
      </c>
    </row>
    <row customHeight="1" ht="21" r="116" s="247">
      <c r="A116" t="n">
        <v>2021</v>
      </c>
      <c r="J116" s="297" t="n"/>
      <c r="M116" s="2" t="n"/>
      <c r="N116" s="2" t="n"/>
      <c r="AH116" s="28" t="n"/>
      <c r="AI116" s="85" t="n"/>
      <c r="AJ116" s="85" t="n"/>
      <c r="AK116" s="1">
        <f>IFERROR(Y116/Z116,"")</f>
        <v/>
      </c>
    </row>
    <row customHeight="1" ht="21" r="117" s="247">
      <c r="A117" t="n">
        <v>2021</v>
      </c>
      <c r="J117" s="297" t="n"/>
      <c r="M117" s="2" t="n"/>
      <c r="N117" s="2" t="n"/>
      <c r="AH117" s="28" t="n"/>
      <c r="AI117" s="85" t="n"/>
      <c r="AJ117" s="85" t="n"/>
      <c r="AK117" s="1">
        <f>IFERROR(Y117/Z117,"")</f>
        <v/>
      </c>
    </row>
    <row customHeight="1" ht="21" r="118" s="247">
      <c r="A118" t="n">
        <v>2021</v>
      </c>
      <c r="J118" s="297" t="n"/>
      <c r="M118" s="2" t="n"/>
      <c r="N118" s="2" t="n"/>
      <c r="AH118" s="28" t="n"/>
      <c r="AI118" s="85" t="n"/>
      <c r="AJ118" s="85" t="n"/>
      <c r="AK118" s="1">
        <f>IFERROR(Y118/Z118,"")</f>
        <v/>
      </c>
    </row>
    <row customHeight="1" ht="21" r="119" s="247">
      <c r="A119" t="n">
        <v>2021</v>
      </c>
      <c r="J119" s="297" t="n"/>
      <c r="M119" s="2" t="n"/>
      <c r="N119" s="2" t="n"/>
      <c r="AH119" s="28" t="n"/>
      <c r="AI119" s="85" t="n"/>
      <c r="AJ119" s="85" t="n"/>
      <c r="AK119" s="1">
        <f>IFERROR(Y119/Z119,"")</f>
        <v/>
      </c>
    </row>
    <row customHeight="1" ht="21" r="120" s="247">
      <c r="A120" t="n">
        <v>2021</v>
      </c>
      <c r="J120" s="297" t="n"/>
      <c r="M120" s="2" t="n"/>
      <c r="N120" s="2" t="n"/>
      <c r="AH120" s="28" t="n"/>
      <c r="AI120" s="85" t="n"/>
      <c r="AJ120" s="85" t="n"/>
      <c r="AK120" s="1">
        <f>IFERROR(Y120/Z120,"")</f>
        <v/>
      </c>
    </row>
    <row customHeight="1" ht="21" r="121" s="247">
      <c r="A121" t="n">
        <v>2021</v>
      </c>
      <c r="J121" s="297" t="n"/>
      <c r="M121" s="2" t="n"/>
      <c r="N121" s="2" t="n"/>
      <c r="AH121" s="28" t="n"/>
      <c r="AI121" s="85" t="n"/>
      <c r="AJ121" s="85" t="n"/>
      <c r="AK121" s="1">
        <f>IFERROR(Y121/Z121,"")</f>
        <v/>
      </c>
    </row>
    <row customHeight="1" ht="21" r="122" s="247">
      <c r="A122" t="n">
        <v>2021</v>
      </c>
      <c r="J122" s="297" t="n"/>
      <c r="M122" s="2" t="n"/>
      <c r="N122" s="2" t="n"/>
      <c r="AH122" s="28" t="n"/>
      <c r="AI122" s="85" t="n"/>
      <c r="AJ122" s="85" t="n"/>
      <c r="AK122" s="1">
        <f>IFERROR(Y122/Z122,"")</f>
        <v/>
      </c>
    </row>
    <row customHeight="1" ht="21" r="123" s="247">
      <c r="A123" t="n">
        <v>2021</v>
      </c>
      <c r="J123" s="297" t="n"/>
      <c r="M123" s="2" t="n"/>
      <c r="N123" s="2" t="n"/>
      <c r="AH123" s="28" t="n"/>
      <c r="AI123" s="85" t="n"/>
      <c r="AJ123" s="85" t="n"/>
      <c r="AK123" s="1">
        <f>IFERROR(Y123/Z123,"")</f>
        <v/>
      </c>
    </row>
    <row customHeight="1" ht="21" r="124" s="247">
      <c r="A124" t="n">
        <v>2021</v>
      </c>
      <c r="J124" s="297" t="n"/>
      <c r="M124" s="2" t="n"/>
      <c r="N124" s="2" t="n"/>
      <c r="AH124" s="28" t="n"/>
      <c r="AI124" s="85" t="n"/>
      <c r="AJ124" s="85" t="n"/>
      <c r="AK124" s="1">
        <f>IFERROR(Y124/Z124,"")</f>
        <v/>
      </c>
    </row>
    <row customHeight="1" ht="21" r="125" s="247">
      <c r="A125" t="n">
        <v>2021</v>
      </c>
      <c r="J125" s="297" t="n"/>
      <c r="M125" s="2" t="n"/>
      <c r="N125" s="2" t="n"/>
      <c r="AH125" s="28" t="n"/>
      <c r="AI125" s="85" t="n"/>
      <c r="AJ125" s="85" t="n"/>
      <c r="AK125" s="1">
        <f>IFERROR(Y125/Z125,"")</f>
        <v/>
      </c>
    </row>
    <row customHeight="1" ht="21" r="126" s="247">
      <c r="A126" t="n">
        <v>2021</v>
      </c>
      <c r="J126" s="297" t="n"/>
      <c r="M126" s="2" t="n"/>
      <c r="N126" s="2" t="n"/>
      <c r="AH126" s="28" t="n"/>
      <c r="AI126" s="85" t="n"/>
      <c r="AJ126" s="85" t="n"/>
      <c r="AK126" s="1">
        <f>IFERROR(Y126/Z126,"")</f>
        <v/>
      </c>
    </row>
    <row customHeight="1" ht="21" r="127" s="247">
      <c r="A127" t="n">
        <v>2021</v>
      </c>
      <c r="J127" s="297" t="n"/>
      <c r="M127" s="2" t="n"/>
      <c r="N127" s="2" t="n"/>
      <c r="AH127" s="28" t="n"/>
      <c r="AI127" s="85" t="n"/>
      <c r="AJ127" s="85" t="n"/>
      <c r="AK127" s="1">
        <f>IFERROR(Y127/Z127,"")</f>
        <v/>
      </c>
    </row>
    <row customHeight="1" ht="21" r="128" s="247">
      <c r="A128" t="n">
        <v>2021</v>
      </c>
      <c r="J128" s="297" t="n"/>
      <c r="M128" s="2" t="n"/>
      <c r="N128" s="2" t="n"/>
      <c r="AH128" s="28" t="n"/>
      <c r="AI128" s="85" t="n"/>
      <c r="AJ128" s="85" t="n"/>
      <c r="AK128" s="1">
        <f>IFERROR(Y128/Z128,"")</f>
        <v/>
      </c>
    </row>
    <row customHeight="1" ht="21" r="129" s="247">
      <c r="A129" t="n">
        <v>2021</v>
      </c>
      <c r="J129" s="297" t="n"/>
      <c r="M129" s="2" t="n"/>
      <c r="N129" s="2" t="n"/>
      <c r="AH129" s="28" t="n"/>
      <c r="AI129" s="85" t="n"/>
      <c r="AJ129" s="85" t="n"/>
      <c r="AK129" s="1">
        <f>IFERROR(Y129/Z129,"")</f>
        <v/>
      </c>
    </row>
    <row customHeight="1" ht="21" r="130" s="247">
      <c r="A130" t="n">
        <v>2021</v>
      </c>
      <c r="J130" s="297" t="n"/>
      <c r="M130" s="2" t="n"/>
      <c r="N130" s="2" t="n"/>
      <c r="AH130" s="28" t="n"/>
      <c r="AI130" s="85" t="n"/>
      <c r="AJ130" s="85" t="n"/>
      <c r="AK130" s="1">
        <f>IFERROR(Y130/Z130,"")</f>
        <v/>
      </c>
    </row>
    <row customHeight="1" ht="21" r="131" s="247">
      <c r="A131" t="n">
        <v>2021</v>
      </c>
      <c r="J131" s="297" t="n"/>
      <c r="M131" s="2" t="n"/>
      <c r="N131" s="2" t="n"/>
      <c r="AH131" s="28" t="n"/>
      <c r="AI131" s="85" t="n"/>
      <c r="AJ131" s="85" t="n"/>
      <c r="AK131" s="1">
        <f>IFERROR(Y131/Z131,"")</f>
        <v/>
      </c>
    </row>
    <row customHeight="1" ht="21" r="132" s="247">
      <c r="A132" t="n">
        <v>2021</v>
      </c>
      <c r="J132" s="297" t="n"/>
      <c r="M132" s="2" t="n"/>
      <c r="N132" s="2" t="n"/>
      <c r="AH132" s="28" t="n"/>
      <c r="AI132" s="85" t="n"/>
      <c r="AJ132" s="85" t="n"/>
      <c r="AK132" s="1">
        <f>IFERROR(Y132/Z132,"")</f>
        <v/>
      </c>
    </row>
    <row customHeight="1" ht="21" r="133" s="247">
      <c r="A133" t="n">
        <v>2021</v>
      </c>
      <c r="J133" s="297" t="n"/>
      <c r="M133" s="2" t="n"/>
      <c r="N133" s="2" t="n"/>
      <c r="AH133" s="28" t="n"/>
      <c r="AI133" s="85" t="n"/>
      <c r="AJ133" s="85" t="n"/>
      <c r="AK133" s="1">
        <f>IFERROR(Y133/Z133,"")</f>
        <v/>
      </c>
    </row>
    <row customHeight="1" ht="21" r="134" s="247">
      <c r="A134" t="n">
        <v>2021</v>
      </c>
      <c r="J134" s="297" t="n"/>
      <c r="M134" s="2" t="n"/>
      <c r="N134" s="2" t="n"/>
      <c r="AH134" s="28" t="n"/>
      <c r="AI134" s="85" t="n"/>
      <c r="AJ134" s="85" t="n"/>
      <c r="AK134" s="1">
        <f>IFERROR(Y134/Z134,"")</f>
        <v/>
      </c>
    </row>
    <row customHeight="1" ht="21" r="135" s="247">
      <c r="A135" t="n">
        <v>2021</v>
      </c>
      <c r="J135" s="297" t="n"/>
      <c r="M135" s="2" t="n"/>
      <c r="N135" s="2" t="n"/>
      <c r="AH135" s="28" t="n"/>
      <c r="AI135" s="85" t="n"/>
      <c r="AJ135" s="85" t="n"/>
      <c r="AK135" s="1">
        <f>IFERROR(Y135/Z135,"")</f>
        <v/>
      </c>
    </row>
    <row customHeight="1" ht="21" r="136" s="247">
      <c r="A136" t="n">
        <v>2021</v>
      </c>
      <c r="J136" s="297" t="n"/>
      <c r="M136" s="2" t="n"/>
      <c r="N136" s="2" t="n"/>
      <c r="AH136" s="28" t="n"/>
      <c r="AI136" s="85" t="n"/>
      <c r="AJ136" s="85" t="n"/>
      <c r="AK136" s="1">
        <f>IFERROR(Y136/Z136,"")</f>
        <v/>
      </c>
    </row>
    <row customHeight="1" ht="21" r="137" s="247">
      <c r="A137" t="n">
        <v>2021</v>
      </c>
      <c r="J137" s="297" t="n"/>
      <c r="M137" s="2" t="n"/>
      <c r="N137" s="2" t="n"/>
      <c r="AH137" s="28" t="n"/>
      <c r="AI137" s="85" t="n"/>
      <c r="AJ137" s="85" t="n"/>
      <c r="AK137" s="1">
        <f>IFERROR(Y137/Z137,"")</f>
        <v/>
      </c>
    </row>
    <row customHeight="1" ht="21" r="138" s="247">
      <c r="A138" t="n">
        <v>2021</v>
      </c>
      <c r="J138" s="297" t="n"/>
      <c r="M138" s="2" t="n"/>
      <c r="N138" s="2" t="n"/>
      <c r="AH138" s="28" t="n"/>
      <c r="AI138" s="85" t="n"/>
      <c r="AJ138" s="85" t="n"/>
      <c r="AK138" s="1">
        <f>IFERROR(Y138/Z138,"")</f>
        <v/>
      </c>
    </row>
    <row customHeight="1" ht="21" r="139" s="247">
      <c r="A139" t="n">
        <v>2021</v>
      </c>
      <c r="J139" s="297" t="n"/>
      <c r="M139" s="2" t="n"/>
      <c r="N139" s="2" t="n"/>
      <c r="AH139" s="28" t="n"/>
      <c r="AI139" s="85" t="n"/>
      <c r="AJ139" s="85" t="n"/>
      <c r="AK139" s="1">
        <f>IFERROR(Y139/Z139,"")</f>
        <v/>
      </c>
    </row>
    <row customHeight="1" ht="21" r="140" s="247">
      <c r="A140" t="n">
        <v>2021</v>
      </c>
      <c r="J140" s="297" t="n"/>
      <c r="M140" s="2" t="n"/>
      <c r="N140" s="2" t="n"/>
      <c r="AH140" s="28" t="n"/>
      <c r="AI140" s="85" t="n"/>
      <c r="AJ140" s="85" t="n"/>
      <c r="AK140" s="1">
        <f>IFERROR(Y140/Z140,"")</f>
        <v/>
      </c>
    </row>
    <row customHeight="1" ht="21" r="141" s="247">
      <c r="A141" t="n">
        <v>2021</v>
      </c>
      <c r="J141" s="297" t="n"/>
      <c r="M141" s="2" t="n"/>
      <c r="N141" s="2" t="n"/>
      <c r="AH141" s="28" t="n"/>
      <c r="AI141" s="85" t="n"/>
      <c r="AJ141" s="85" t="n"/>
      <c r="AK141" s="1">
        <f>IFERROR(Y141/Z141,"")</f>
        <v/>
      </c>
    </row>
    <row customHeight="1" ht="21" r="142" s="247">
      <c r="A142" t="n">
        <v>2021</v>
      </c>
      <c r="J142" s="297" t="n"/>
      <c r="M142" s="2" t="n"/>
      <c r="N142" s="2" t="n"/>
      <c r="AH142" s="28" t="n"/>
      <c r="AI142" s="85" t="n"/>
      <c r="AJ142" s="85" t="n"/>
      <c r="AK142" s="1">
        <f>IFERROR(Y142/Z142,"")</f>
        <v/>
      </c>
    </row>
    <row customHeight="1" ht="21" r="143" s="247">
      <c r="A143" t="n">
        <v>2021</v>
      </c>
      <c r="J143" s="297" t="n"/>
      <c r="M143" s="2" t="n"/>
      <c r="N143" s="2" t="n"/>
      <c r="AH143" s="28" t="n"/>
      <c r="AI143" s="85" t="n"/>
      <c r="AJ143" s="85" t="n"/>
      <c r="AK143" s="1">
        <f>IFERROR(Y143/Z143,"")</f>
        <v/>
      </c>
    </row>
    <row customHeight="1" ht="21" r="144" s="247">
      <c r="A144" t="n">
        <v>2021</v>
      </c>
      <c r="J144" s="297" t="n"/>
      <c r="M144" s="2" t="n"/>
      <c r="N144" s="2" t="n"/>
      <c r="AH144" s="28" t="n"/>
      <c r="AI144" s="85" t="n"/>
      <c r="AJ144" s="85" t="n"/>
      <c r="AK144" s="1">
        <f>IFERROR(Y144/Z144,"")</f>
        <v/>
      </c>
    </row>
    <row customHeight="1" ht="21" r="145" s="247">
      <c r="A145" t="n">
        <v>2021</v>
      </c>
      <c r="J145" s="297" t="n"/>
      <c r="M145" s="2" t="n"/>
      <c r="N145" s="2" t="n"/>
      <c r="AH145" s="28" t="n"/>
      <c r="AI145" s="85" t="n"/>
      <c r="AJ145" s="85" t="n"/>
      <c r="AK145" s="1">
        <f>IFERROR(Y145/Z145,"")</f>
        <v/>
      </c>
    </row>
    <row customHeight="1" ht="21" r="146" s="247">
      <c r="A146" t="n">
        <v>2021</v>
      </c>
      <c r="J146" s="297" t="n"/>
      <c r="M146" s="2" t="n"/>
      <c r="N146" s="2" t="n"/>
      <c r="AH146" s="28" t="n"/>
      <c r="AI146" s="85" t="n"/>
      <c r="AJ146" s="85" t="n"/>
      <c r="AK146" s="1">
        <f>IFERROR(Y146/Z146,"")</f>
        <v/>
      </c>
    </row>
    <row customHeight="1" ht="21" r="147" s="247">
      <c r="A147" t="n">
        <v>2021</v>
      </c>
      <c r="J147" s="297" t="n"/>
      <c r="M147" s="2" t="n"/>
      <c r="N147" s="2" t="n"/>
      <c r="AH147" s="28" t="n"/>
      <c r="AI147" s="85" t="n"/>
      <c r="AJ147" s="85" t="n"/>
      <c r="AK147" s="1">
        <f>IFERROR(Y147/Z147,"")</f>
        <v/>
      </c>
    </row>
    <row customHeight="1" ht="21" r="148" s="247">
      <c r="A148" t="n">
        <v>2021</v>
      </c>
      <c r="J148" s="297" t="n"/>
      <c r="M148" s="2" t="n"/>
      <c r="N148" s="2" t="n"/>
      <c r="AH148" s="28" t="n"/>
      <c r="AI148" s="85" t="n"/>
      <c r="AJ148" s="85" t="n"/>
      <c r="AK148" s="1">
        <f>IFERROR(Y148/Z148,"")</f>
        <v/>
      </c>
    </row>
    <row customHeight="1" ht="21" r="149" s="247">
      <c r="A149" t="n">
        <v>2021</v>
      </c>
      <c r="J149" s="297" t="n"/>
      <c r="M149" s="2" t="n"/>
      <c r="N149" s="2" t="n"/>
      <c r="AH149" s="28" t="n"/>
      <c r="AI149" s="85" t="n"/>
      <c r="AJ149" s="85" t="n"/>
      <c r="AK149" s="1">
        <f>IFERROR(Y149/Z149,"")</f>
        <v/>
      </c>
    </row>
    <row customHeight="1" ht="21" r="150" s="247">
      <c r="A150" t="n">
        <v>2021</v>
      </c>
      <c r="J150" s="297" t="n"/>
      <c r="M150" s="2" t="n"/>
      <c r="N150" s="2" t="n"/>
      <c r="AH150" s="28" t="n"/>
      <c r="AI150" s="85" t="n"/>
      <c r="AJ150" s="85" t="n"/>
      <c r="AK150" s="1">
        <f>IFERROR(Y150/Z150,"")</f>
        <v/>
      </c>
    </row>
    <row customHeight="1" ht="21" r="151" s="247">
      <c r="A151" t="n">
        <v>2021</v>
      </c>
      <c r="J151" s="297" t="n"/>
      <c r="M151" s="2" t="n"/>
      <c r="N151" s="2" t="n"/>
      <c r="AH151" s="28" t="n"/>
      <c r="AI151" s="85" t="n"/>
      <c r="AJ151" s="85" t="n"/>
      <c r="AK151" s="1">
        <f>IFERROR(Y151/Z151,"")</f>
        <v/>
      </c>
    </row>
    <row customHeight="1" ht="21" r="152" s="247">
      <c r="A152" t="n">
        <v>2021</v>
      </c>
      <c r="J152" s="297" t="n"/>
      <c r="M152" s="2" t="n"/>
      <c r="N152" s="2" t="n"/>
      <c r="AH152" s="28" t="n"/>
      <c r="AI152" s="85" t="n"/>
      <c r="AJ152" s="85" t="n"/>
      <c r="AK152" s="1">
        <f>IFERROR(Y152/Z152,"")</f>
        <v/>
      </c>
    </row>
    <row customHeight="1" ht="21" r="153" s="247">
      <c r="A153" t="n">
        <v>2021</v>
      </c>
      <c r="J153" s="297" t="n"/>
      <c r="M153" s="2" t="n"/>
      <c r="N153" s="2" t="n"/>
      <c r="AH153" s="28" t="n"/>
      <c r="AI153" s="85" t="n"/>
      <c r="AJ153" s="85" t="n"/>
      <c r="AK153" s="1">
        <f>IFERROR(Y153/Z153,"")</f>
        <v/>
      </c>
    </row>
    <row customHeight="1" ht="21" r="154" s="247">
      <c r="A154" t="n">
        <v>2021</v>
      </c>
      <c r="J154" s="297" t="n"/>
      <c r="M154" s="2" t="n"/>
      <c r="N154" s="2" t="n"/>
      <c r="AH154" s="28" t="n"/>
      <c r="AI154" s="85" t="n"/>
      <c r="AJ154" s="85" t="n"/>
      <c r="AK154" s="1">
        <f>IFERROR(Y154/Z154,"")</f>
        <v/>
      </c>
    </row>
    <row customHeight="1" ht="21" r="155" s="247">
      <c r="A155" t="n">
        <v>2021</v>
      </c>
      <c r="J155" s="297" t="n"/>
      <c r="M155" s="2" t="n"/>
      <c r="N155" s="2" t="n"/>
      <c r="AH155" s="28" t="n"/>
      <c r="AI155" s="85" t="n"/>
      <c r="AJ155" s="85" t="n"/>
      <c r="AK155" s="1">
        <f>IFERROR(Y155/Z155,"")</f>
        <v/>
      </c>
    </row>
    <row customHeight="1" ht="21" r="156" s="247">
      <c r="A156" t="n">
        <v>2021</v>
      </c>
      <c r="J156" s="297" t="n"/>
      <c r="M156" s="2" t="n"/>
      <c r="N156" s="2" t="n"/>
      <c r="AH156" s="28" t="n"/>
      <c r="AI156" s="85" t="n"/>
      <c r="AJ156" s="85" t="n"/>
      <c r="AK156" s="1">
        <f>IFERROR(Y156/Z156,"")</f>
        <v/>
      </c>
    </row>
    <row customHeight="1" ht="21" r="157" s="247">
      <c r="A157" t="n">
        <v>2021</v>
      </c>
      <c r="J157" s="297" t="n"/>
      <c r="M157" s="2" t="n"/>
      <c r="N157" s="2" t="n"/>
      <c r="AH157" s="28" t="n"/>
      <c r="AI157" s="85" t="n"/>
      <c r="AJ157" s="85" t="n"/>
      <c r="AK157" s="1">
        <f>IFERROR(Y157/Z157,"")</f>
        <v/>
      </c>
    </row>
    <row customHeight="1" ht="21" r="158" s="247">
      <c r="A158" t="n">
        <v>2021</v>
      </c>
      <c r="J158" s="297" t="n"/>
      <c r="M158" s="2" t="n"/>
      <c r="N158" s="2" t="n"/>
      <c r="AH158" s="28" t="n"/>
      <c r="AI158" s="85" t="n"/>
      <c r="AJ158" s="85" t="n"/>
      <c r="AK158" s="1">
        <f>IFERROR(Y158/Z158,"")</f>
        <v/>
      </c>
    </row>
    <row customHeight="1" ht="21" r="159" s="247">
      <c r="A159" t="n">
        <v>2021</v>
      </c>
      <c r="J159" s="297" t="n"/>
      <c r="M159" s="2" t="n"/>
      <c r="N159" s="2" t="n"/>
      <c r="AH159" s="28" t="n"/>
      <c r="AI159" s="85" t="n"/>
      <c r="AJ159" s="85" t="n"/>
      <c r="AK159" s="1">
        <f>IFERROR(Y159/Z159,"")</f>
        <v/>
      </c>
    </row>
    <row customHeight="1" ht="21" r="160" s="247">
      <c r="A160" t="n">
        <v>2021</v>
      </c>
      <c r="J160" s="297" t="n"/>
      <c r="M160" s="2" t="n"/>
      <c r="N160" s="2" t="n"/>
      <c r="AH160" s="28" t="n"/>
      <c r="AI160" s="85" t="n"/>
      <c r="AJ160" s="85" t="n"/>
      <c r="AK160" s="1">
        <f>IFERROR(Y160/Z160,"")</f>
        <v/>
      </c>
    </row>
    <row customHeight="1" ht="21" r="161" s="247">
      <c r="A161" t="n">
        <v>2021</v>
      </c>
      <c r="J161" s="297" t="n"/>
      <c r="M161" s="2" t="n"/>
      <c r="N161" s="2" t="n"/>
      <c r="AH161" s="28" t="n"/>
      <c r="AI161" s="85" t="n"/>
      <c r="AJ161" s="85" t="n"/>
      <c r="AK161" s="1">
        <f>IFERROR(Y161/Z161,"")</f>
        <v/>
      </c>
    </row>
    <row customHeight="1" ht="21" r="162" s="247">
      <c r="A162" t="n">
        <v>2021</v>
      </c>
      <c r="J162" s="297" t="n"/>
      <c r="M162" s="2" t="n"/>
      <c r="N162" s="2" t="n"/>
      <c r="AH162" s="28" t="n"/>
      <c r="AI162" s="85" t="n"/>
      <c r="AJ162" s="85" t="n"/>
      <c r="AK162" s="1">
        <f>IFERROR(Y162/Z162,"")</f>
        <v/>
      </c>
    </row>
    <row customHeight="1" ht="21" r="163" s="247">
      <c r="A163" t="n">
        <v>2021</v>
      </c>
      <c r="J163" s="297" t="n"/>
      <c r="M163" s="2" t="n"/>
      <c r="N163" s="2" t="n"/>
      <c r="AH163" s="28" t="n"/>
      <c r="AI163" s="85" t="n"/>
      <c r="AJ163" s="85" t="n"/>
      <c r="AK163" s="1">
        <f>IFERROR(Y163/Z163,"")</f>
        <v/>
      </c>
    </row>
    <row customHeight="1" ht="21" r="164" s="247">
      <c r="A164" t="n">
        <v>2021</v>
      </c>
      <c r="J164" s="297" t="n"/>
      <c r="M164" s="2" t="n"/>
      <c r="N164" s="2" t="n"/>
      <c r="AH164" s="28" t="n"/>
      <c r="AI164" s="85" t="n"/>
      <c r="AJ164" s="85" t="n"/>
      <c r="AK164" s="1">
        <f>IFERROR(Y164/Z164,"")</f>
        <v/>
      </c>
    </row>
    <row customHeight="1" ht="21" r="165" s="247">
      <c r="A165" t="n">
        <v>2021</v>
      </c>
      <c r="J165" s="297" t="n"/>
      <c r="M165" s="2" t="n"/>
      <c r="N165" s="2" t="n"/>
      <c r="AH165" s="28" t="n"/>
      <c r="AI165" s="85" t="n"/>
      <c r="AJ165" s="85" t="n"/>
      <c r="AK165" s="1">
        <f>IFERROR(Y165/Z165,"")</f>
        <v/>
      </c>
    </row>
    <row customHeight="1" ht="21" r="166" s="247">
      <c r="A166" t="n">
        <v>2021</v>
      </c>
      <c r="J166" s="297" t="n"/>
      <c r="M166" s="2" t="n"/>
      <c r="N166" s="2" t="n"/>
      <c r="AH166" s="28" t="n"/>
      <c r="AI166" s="85" t="n"/>
      <c r="AJ166" s="85" t="n"/>
      <c r="AK166" s="1">
        <f>IFERROR(Y166/Z166,"")</f>
        <v/>
      </c>
    </row>
    <row customHeight="1" ht="21" r="167" s="247">
      <c r="A167" t="n">
        <v>2021</v>
      </c>
      <c r="J167" s="297" t="n"/>
      <c r="M167" s="2" t="n"/>
      <c r="N167" s="2" t="n"/>
      <c r="AH167" s="28" t="n"/>
      <c r="AI167" s="85" t="n"/>
      <c r="AJ167" s="85" t="n"/>
      <c r="AK167" s="1">
        <f>IFERROR(Y167/Z167,"")</f>
        <v/>
      </c>
    </row>
    <row customHeight="1" ht="21" r="168" s="247">
      <c r="A168" t="n">
        <v>2021</v>
      </c>
      <c r="J168" s="297" t="n"/>
      <c r="M168" s="2" t="n"/>
      <c r="N168" s="2" t="n"/>
      <c r="AH168" s="28" t="n"/>
      <c r="AI168" s="85" t="n"/>
      <c r="AJ168" s="85" t="n"/>
      <c r="AK168" s="1">
        <f>IFERROR(Y168/Z168,"")</f>
        <v/>
      </c>
    </row>
    <row customHeight="1" ht="21" r="169" s="247">
      <c r="A169" t="n">
        <v>2021</v>
      </c>
      <c r="J169" s="297" t="n"/>
      <c r="M169" s="2" t="n"/>
      <c r="N169" s="2" t="n"/>
      <c r="AH169" s="28" t="n"/>
      <c r="AI169" s="85" t="n"/>
      <c r="AJ169" s="85" t="n"/>
      <c r="AK169" s="1">
        <f>IFERROR(Y169/Z169,"")</f>
        <v/>
      </c>
    </row>
    <row customHeight="1" ht="21" r="170" s="247">
      <c r="A170" t="n">
        <v>2021</v>
      </c>
      <c r="J170" s="297" t="n"/>
      <c r="M170" s="2" t="n"/>
      <c r="N170" s="2" t="n"/>
      <c r="AH170" s="28" t="n"/>
      <c r="AI170" s="85" t="n"/>
      <c r="AJ170" s="85" t="n"/>
      <c r="AK170" s="1">
        <f>IFERROR(Y170/Z170,"")</f>
        <v/>
      </c>
    </row>
    <row customHeight="1" ht="21" r="171" s="247">
      <c r="A171" t="n">
        <v>2021</v>
      </c>
      <c r="J171" s="297" t="n"/>
      <c r="M171" s="2" t="n"/>
      <c r="N171" s="2" t="n"/>
      <c r="AH171" s="28" t="n"/>
      <c r="AI171" s="85" t="n"/>
      <c r="AJ171" s="85" t="n"/>
      <c r="AK171" s="1">
        <f>IFERROR(Y171/Z171,"")</f>
        <v/>
      </c>
    </row>
    <row customHeight="1" ht="21" r="172" s="247">
      <c r="A172" t="n">
        <v>2021</v>
      </c>
      <c r="J172" s="297" t="n"/>
      <c r="M172" s="2" t="n"/>
      <c r="N172" s="2" t="n"/>
      <c r="AH172" s="28" t="n"/>
      <c r="AI172" s="85" t="n"/>
      <c r="AJ172" s="85" t="n"/>
      <c r="AK172" s="1">
        <f>IFERROR(Y172/Z172,"")</f>
        <v/>
      </c>
    </row>
    <row customHeight="1" ht="21" r="173" s="247">
      <c r="A173" t="n">
        <v>2021</v>
      </c>
      <c r="J173" s="297" t="n"/>
      <c r="M173" s="2" t="n"/>
      <c r="N173" s="2" t="n"/>
      <c r="AH173" s="28" t="n"/>
      <c r="AI173" s="85" t="n"/>
      <c r="AJ173" s="85" t="n"/>
      <c r="AK173" s="1">
        <f>IFERROR(Y173/Z173,"")</f>
        <v/>
      </c>
    </row>
    <row customHeight="1" ht="21" r="174" s="247">
      <c r="A174" t="n">
        <v>2021</v>
      </c>
      <c r="J174" s="297" t="n"/>
      <c r="M174" s="2" t="n"/>
      <c r="N174" s="2" t="n"/>
      <c r="AH174" s="28" t="n"/>
      <c r="AI174" s="85" t="n"/>
      <c r="AJ174" s="85" t="n"/>
      <c r="AK174" s="1">
        <f>IFERROR(Y174/Z174,"")</f>
        <v/>
      </c>
    </row>
    <row customHeight="1" ht="21" r="175" s="247">
      <c r="A175" t="n">
        <v>2021</v>
      </c>
      <c r="J175" s="297" t="n"/>
      <c r="M175" s="2" t="n"/>
      <c r="N175" s="2" t="n"/>
      <c r="AH175" s="28" t="n"/>
      <c r="AI175" s="85" t="n"/>
      <c r="AJ175" s="85" t="n"/>
      <c r="AK175" s="1">
        <f>IFERROR(Y175/Z175,"")</f>
        <v/>
      </c>
    </row>
    <row customHeight="1" ht="21" r="176" s="247">
      <c r="A176" t="n">
        <v>2021</v>
      </c>
      <c r="J176" s="297" t="n"/>
      <c r="M176" s="2" t="n"/>
      <c r="N176" s="2" t="n"/>
      <c r="AH176" s="28" t="n"/>
      <c r="AI176" s="85" t="n"/>
      <c r="AJ176" s="85" t="n"/>
      <c r="AK176" s="1">
        <f>IFERROR(Y176/Z176,"")</f>
        <v/>
      </c>
    </row>
    <row customHeight="1" ht="21" r="177" s="247">
      <c r="A177" t="n">
        <v>2021</v>
      </c>
      <c r="J177" s="297" t="n"/>
      <c r="M177" s="2" t="n"/>
      <c r="N177" s="2" t="n"/>
      <c r="AH177" s="28" t="n"/>
      <c r="AI177" s="85" t="n"/>
      <c r="AJ177" s="85" t="n"/>
      <c r="AK177" s="1">
        <f>IFERROR(Y177/Z177,"")</f>
        <v/>
      </c>
    </row>
    <row customHeight="1" ht="21" r="178" s="247">
      <c r="A178" t="n">
        <v>2021</v>
      </c>
      <c r="J178" s="297" t="n"/>
      <c r="M178" s="2" t="n"/>
      <c r="N178" s="2" t="n"/>
      <c r="AH178" s="28" t="n"/>
      <c r="AI178" s="85" t="n"/>
      <c r="AJ178" s="85" t="n"/>
      <c r="AK178" s="1">
        <f>IFERROR(Y178/Z178,"")</f>
        <v/>
      </c>
    </row>
    <row customHeight="1" ht="21" r="179" s="247">
      <c r="A179" t="n">
        <v>2021</v>
      </c>
      <c r="J179" s="297" t="n"/>
      <c r="M179" s="2" t="n"/>
      <c r="N179" s="2" t="n"/>
      <c r="AH179" s="28" t="n"/>
      <c r="AI179" s="85" t="n"/>
      <c r="AJ179" s="85" t="n"/>
      <c r="AK179" s="1">
        <f>IFERROR(Y179/Z179,"")</f>
        <v/>
      </c>
    </row>
    <row customHeight="1" ht="21" r="180" s="247">
      <c r="A180" t="n">
        <v>2021</v>
      </c>
      <c r="J180" s="297" t="n"/>
      <c r="M180" s="2" t="n"/>
      <c r="N180" s="2" t="n"/>
      <c r="X180" s="183" t="n"/>
      <c r="AH180" s="28" t="n"/>
      <c r="AI180" s="85" t="n"/>
      <c r="AJ180" s="85" t="n"/>
      <c r="AK180" s="1">
        <f>IFERROR(Y180/Z180,"")</f>
        <v/>
      </c>
    </row>
    <row customHeight="1" ht="21" r="181" s="247">
      <c r="A181" t="n">
        <v>2021</v>
      </c>
      <c r="J181" s="297" t="n"/>
      <c r="M181" s="2" t="n"/>
      <c r="N181" s="2" t="n"/>
      <c r="AH181" s="28" t="n"/>
      <c r="AI181" s="85" t="n"/>
      <c r="AJ181" s="85" t="n"/>
      <c r="AK181" s="1">
        <f>IFERROR(Y181/Z181,"")</f>
        <v/>
      </c>
    </row>
    <row customHeight="1" ht="21" r="182" s="247">
      <c r="A182" t="n">
        <v>2021</v>
      </c>
      <c r="J182" s="297" t="n"/>
      <c r="M182" s="2" t="n"/>
      <c r="N182" s="2" t="n"/>
      <c r="AH182" s="28" t="n"/>
      <c r="AI182" s="85" t="n"/>
      <c r="AJ182" s="85" t="n"/>
      <c r="AK182" s="1">
        <f>IFERROR(Y182/Z182,"")</f>
        <v/>
      </c>
    </row>
    <row customHeight="1" ht="21" r="183" s="247">
      <c r="A183" t="n">
        <v>2021</v>
      </c>
      <c r="J183" s="297" t="n"/>
      <c r="M183" s="2" t="n"/>
      <c r="N183" s="2" t="n"/>
      <c r="AH183" s="28" t="n"/>
      <c r="AI183" s="85" t="n"/>
      <c r="AJ183" s="85" t="n"/>
      <c r="AK183" s="1">
        <f>IFERROR(Y183/Z183,"")</f>
        <v/>
      </c>
    </row>
    <row customHeight="1" ht="21" r="184" s="247">
      <c r="A184" t="n">
        <v>2021</v>
      </c>
      <c r="J184" s="297" t="n"/>
      <c r="M184" s="2" t="n"/>
      <c r="N184" s="2" t="n"/>
      <c r="AH184" s="28" t="n"/>
      <c r="AI184" s="85" t="n"/>
      <c r="AJ184" s="85" t="n"/>
      <c r="AK184" s="1">
        <f>IFERROR(Y184/Z184,"")</f>
        <v/>
      </c>
    </row>
    <row customHeight="1" ht="21" r="185" s="247">
      <c r="A185" t="n">
        <v>2021</v>
      </c>
      <c r="J185" s="297" t="n"/>
      <c r="M185" s="2" t="n"/>
      <c r="N185" s="2" t="n"/>
      <c r="AH185" s="28" t="n"/>
      <c r="AI185" s="85" t="n"/>
      <c r="AJ185" s="85" t="n"/>
      <c r="AK185" s="1">
        <f>IFERROR(Y185/Z185,"")</f>
        <v/>
      </c>
    </row>
    <row customHeight="1" ht="21" r="186" s="247">
      <c r="A186" t="n">
        <v>2021</v>
      </c>
      <c r="J186" s="297" t="n"/>
      <c r="M186" s="2" t="n"/>
      <c r="N186" s="2" t="n"/>
      <c r="AH186" s="28" t="n"/>
      <c r="AI186" s="85" t="n"/>
      <c r="AJ186" s="85" t="n"/>
      <c r="AK186" s="1">
        <f>IFERROR(Y186/Z186,"")</f>
        <v/>
      </c>
    </row>
    <row customHeight="1" ht="21" r="187" s="247">
      <c r="A187" t="n">
        <v>2021</v>
      </c>
      <c r="J187" s="297" t="n"/>
      <c r="M187" s="2" t="n"/>
      <c r="N187" s="2" t="n"/>
      <c r="AH187" s="28" t="n"/>
      <c r="AI187" s="85" t="n"/>
      <c r="AJ187" s="85" t="n"/>
      <c r="AK187" s="1">
        <f>IFERROR(Y187/Z187,"")</f>
        <v/>
      </c>
    </row>
    <row customHeight="1" ht="21" r="188" s="247">
      <c r="A188" t="n">
        <v>2021</v>
      </c>
      <c r="J188" s="297" t="n"/>
      <c r="M188" s="2" t="n"/>
      <c r="N188" s="2" t="n"/>
      <c r="AH188" s="28" t="n"/>
      <c r="AI188" s="85" t="n"/>
      <c r="AJ188" s="85" t="n"/>
      <c r="AK188" s="1">
        <f>IFERROR(Y188/Z188,"")</f>
        <v/>
      </c>
    </row>
    <row customHeight="1" ht="21" r="189" s="247">
      <c r="A189" t="n">
        <v>2021</v>
      </c>
      <c r="J189" s="297" t="n"/>
      <c r="M189" s="2" t="n"/>
      <c r="N189" s="2" t="n"/>
      <c r="AH189" s="28" t="n"/>
      <c r="AI189" s="85" t="n"/>
      <c r="AJ189" s="85" t="n"/>
      <c r="AK189" s="1">
        <f>IFERROR(Y189/Z189,"")</f>
        <v/>
      </c>
    </row>
    <row customHeight="1" ht="21" r="190" s="247">
      <c r="A190" t="n">
        <v>2021</v>
      </c>
      <c r="J190" s="297" t="n"/>
      <c r="M190" s="2" t="n"/>
      <c r="N190" s="2" t="n"/>
      <c r="AH190" s="28" t="n"/>
      <c r="AI190" s="85" t="n"/>
      <c r="AJ190" s="85" t="n"/>
      <c r="AK190" s="1">
        <f>IFERROR(Y190/Z190,"")</f>
        <v/>
      </c>
    </row>
    <row customHeight="1" ht="21" r="191" s="247">
      <c r="A191" t="n">
        <v>2021</v>
      </c>
      <c r="J191" s="297" t="n"/>
      <c r="M191" s="2" t="n"/>
      <c r="N191" s="2" t="n"/>
      <c r="AH191" s="28" t="n"/>
      <c r="AI191" s="85" t="n"/>
      <c r="AJ191" s="85" t="n"/>
      <c r="AK191" s="1">
        <f>IFERROR(Y191/Z191,"")</f>
        <v/>
      </c>
    </row>
    <row customHeight="1" ht="21" r="192" s="247">
      <c r="A192" t="n">
        <v>2021</v>
      </c>
      <c r="J192" s="297" t="n"/>
      <c r="M192" s="2" t="n"/>
      <c r="N192" s="2" t="n"/>
      <c r="AH192" s="28" t="n"/>
      <c r="AI192" s="85" t="n"/>
      <c r="AJ192" s="85" t="n"/>
      <c r="AK192" s="1">
        <f>IFERROR(Y192/Z192,"")</f>
        <v/>
      </c>
    </row>
    <row customHeight="1" ht="21" r="193" s="247">
      <c r="A193" t="n">
        <v>2021</v>
      </c>
      <c r="J193" s="297" t="n"/>
      <c r="M193" s="2" t="n"/>
      <c r="N193" s="2" t="n"/>
      <c r="AH193" s="28" t="n"/>
      <c r="AI193" s="85" t="n"/>
      <c r="AJ193" s="85" t="n"/>
      <c r="AK193" s="1">
        <f>IFERROR(Y193/Z193,"")</f>
        <v/>
      </c>
    </row>
    <row customHeight="1" ht="21" r="194" s="247">
      <c r="A194" t="n">
        <v>2021</v>
      </c>
      <c r="J194" s="297" t="n"/>
      <c r="M194" s="2" t="n"/>
      <c r="N194" s="2" t="n"/>
      <c r="AH194" s="28" t="n"/>
      <c r="AI194" s="85" t="n"/>
      <c r="AJ194" s="85" t="n"/>
      <c r="AK194" s="1">
        <f>IFERROR(Y194/Z194,"")</f>
        <v/>
      </c>
    </row>
    <row customHeight="1" ht="21" r="195" s="247">
      <c r="A195" t="n">
        <v>2021</v>
      </c>
      <c r="J195" s="297" t="n"/>
      <c r="M195" s="2" t="n"/>
      <c r="N195" s="2" t="n"/>
      <c r="AH195" s="28" t="n"/>
      <c r="AI195" s="85" t="n"/>
      <c r="AJ195" s="85" t="n"/>
      <c r="AK195" s="1">
        <f>IFERROR(Y195/Z195,"")</f>
        <v/>
      </c>
    </row>
    <row customHeight="1" ht="21" r="196" s="247">
      <c r="A196" t="n">
        <v>2021</v>
      </c>
      <c r="J196" s="297" t="n"/>
      <c r="M196" s="2" t="n"/>
      <c r="N196" s="2" t="n"/>
      <c r="AH196" s="28" t="n"/>
      <c r="AI196" s="85" t="n"/>
      <c r="AJ196" s="85" t="n"/>
      <c r="AK196" s="1">
        <f>IFERROR(Y196/Z196,"")</f>
        <v/>
      </c>
    </row>
    <row customHeight="1" ht="21" r="197" s="247">
      <c r="A197" t="n">
        <v>2021</v>
      </c>
      <c r="J197" s="297" t="n"/>
      <c r="M197" s="2" t="n"/>
      <c r="N197" s="2" t="n"/>
      <c r="AH197" s="28" t="n"/>
      <c r="AI197" s="85" t="n"/>
      <c r="AJ197" s="85" t="n"/>
      <c r="AK197" s="1">
        <f>IFERROR(Y197/Z197,"")</f>
        <v/>
      </c>
    </row>
    <row customHeight="1" ht="21" r="198" s="247">
      <c r="A198" t="n">
        <v>2021</v>
      </c>
      <c r="J198" s="297" t="n"/>
      <c r="M198" s="2" t="n"/>
      <c r="N198" s="2" t="n"/>
      <c r="AH198" s="28" t="n"/>
      <c r="AI198" s="85" t="n"/>
      <c r="AJ198" s="85" t="n"/>
      <c r="AK198" s="1">
        <f>IFERROR(Y198/Z198,"")</f>
        <v/>
      </c>
    </row>
    <row customHeight="1" ht="21" r="199" s="247">
      <c r="A199" t="n">
        <v>2021</v>
      </c>
      <c r="J199" s="297" t="n"/>
      <c r="M199" s="2" t="n"/>
      <c r="N199" s="2" t="n"/>
      <c r="AH199" s="28" t="n"/>
      <c r="AI199" s="85" t="n"/>
      <c r="AJ199" s="85" t="n"/>
      <c r="AK199" s="1">
        <f>IFERROR(Y199/Z199,"")</f>
        <v/>
      </c>
    </row>
    <row customHeight="1" ht="21" r="200" s="247">
      <c r="A200" t="n">
        <v>2021</v>
      </c>
      <c r="J200" s="297" t="n"/>
      <c r="M200" s="2" t="n"/>
      <c r="N200" s="2" t="n"/>
      <c r="AH200" s="28" t="n"/>
      <c r="AI200" s="85" t="n"/>
      <c r="AJ200" s="85" t="n"/>
      <c r="AK200" s="1">
        <f>IFERROR(Y200/Z200,"")</f>
        <v/>
      </c>
    </row>
    <row customHeight="1" ht="21" r="201" s="247">
      <c r="A201" t="n">
        <v>2021</v>
      </c>
      <c r="J201" s="297" t="n"/>
      <c r="M201" s="2" t="n"/>
      <c r="N201" s="2" t="n"/>
      <c r="AH201" s="28" t="n"/>
      <c r="AI201" s="85" t="n"/>
      <c r="AJ201" s="85" t="n"/>
      <c r="AK201" s="1">
        <f>IFERROR(Y201/Z201,"")</f>
        <v/>
      </c>
    </row>
    <row customHeight="1" ht="21" r="202" s="247">
      <c r="A202" t="n">
        <v>2021</v>
      </c>
      <c r="J202" s="297" t="n"/>
      <c r="M202" s="2" t="n"/>
      <c r="N202" s="2" t="n"/>
      <c r="AH202" s="28" t="n"/>
      <c r="AI202" s="85" t="n"/>
      <c r="AJ202" s="85" t="n"/>
      <c r="AK202" s="1">
        <f>IFERROR(Y202/Z202,"")</f>
        <v/>
      </c>
    </row>
    <row customHeight="1" ht="21" r="203" s="247">
      <c r="A203" t="n">
        <v>2021</v>
      </c>
      <c r="J203" s="297" t="n"/>
      <c r="M203" s="2" t="n"/>
      <c r="N203" s="2" t="n"/>
      <c r="AH203" s="28" t="n"/>
      <c r="AI203" s="85" t="n"/>
      <c r="AJ203" s="85" t="n"/>
      <c r="AK203" s="1">
        <f>IFERROR(Y203/Z203,"")</f>
        <v/>
      </c>
    </row>
    <row customHeight="1" ht="21" r="204" s="247">
      <c r="A204" t="n">
        <v>2021</v>
      </c>
      <c r="J204" s="297" t="n"/>
      <c r="M204" s="2" t="n"/>
      <c r="N204" s="2" t="n"/>
      <c r="AH204" s="28" t="n"/>
      <c r="AI204" s="85" t="n"/>
      <c r="AJ204" s="85" t="n"/>
      <c r="AK204" s="1">
        <f>IFERROR(Y204/Z204,"")</f>
        <v/>
      </c>
    </row>
    <row customHeight="1" ht="21" r="205" s="247">
      <c r="A205" t="n">
        <v>2021</v>
      </c>
      <c r="J205" s="297" t="n"/>
      <c r="M205" s="2" t="n"/>
      <c r="N205" s="2" t="n"/>
      <c r="AH205" s="28" t="n"/>
      <c r="AI205" s="85" t="n"/>
      <c r="AJ205" s="85" t="n"/>
      <c r="AK205" s="1">
        <f>IFERROR(Y205/Z205,"")</f>
        <v/>
      </c>
    </row>
    <row customHeight="1" ht="21" r="206" s="247">
      <c r="A206" t="n">
        <v>2021</v>
      </c>
      <c r="J206" s="297" t="n"/>
      <c r="M206" s="2" t="n"/>
      <c r="N206" s="2" t="n"/>
      <c r="AH206" s="28" t="n"/>
      <c r="AI206" s="85" t="n"/>
      <c r="AJ206" s="85" t="n"/>
      <c r="AK206" s="1">
        <f>IFERROR(Y206/Z206,"")</f>
        <v/>
      </c>
    </row>
    <row customHeight="1" ht="21" r="207" s="247">
      <c r="A207" t="n">
        <v>2021</v>
      </c>
      <c r="J207" s="297" t="n"/>
      <c r="M207" s="2" t="n"/>
      <c r="N207" s="2" t="n"/>
      <c r="AH207" s="28" t="n"/>
      <c r="AI207" s="85" t="n"/>
      <c r="AJ207" s="85" t="n"/>
      <c r="AK207" s="1">
        <f>IFERROR(Y207/Z207,"")</f>
        <v/>
      </c>
    </row>
    <row customHeight="1" ht="21" r="208" s="247">
      <c r="A208" t="n">
        <v>2021</v>
      </c>
      <c r="J208" s="297" t="n"/>
      <c r="M208" s="2" t="n"/>
      <c r="N208" s="2" t="n"/>
      <c r="AH208" s="28" t="n"/>
      <c r="AI208" s="85" t="n"/>
      <c r="AJ208" s="85" t="n"/>
      <c r="AK208" s="1">
        <f>IFERROR(Y208/Z208,"")</f>
        <v/>
      </c>
    </row>
    <row customHeight="1" ht="21" r="209" s="247">
      <c r="A209" t="n">
        <v>2021</v>
      </c>
      <c r="J209" s="297" t="n"/>
      <c r="M209" s="2" t="n"/>
      <c r="N209" s="2" t="n"/>
      <c r="AH209" s="28" t="n"/>
      <c r="AI209" s="85" t="n"/>
      <c r="AJ209" s="85" t="n"/>
      <c r="AK209" s="1">
        <f>IFERROR(Y209/Z209,"")</f>
        <v/>
      </c>
    </row>
    <row customHeight="1" ht="21" r="210" s="247">
      <c r="A210" t="n">
        <v>2021</v>
      </c>
      <c r="J210" s="297" t="n"/>
      <c r="M210" s="2" t="n"/>
      <c r="N210" s="2" t="n"/>
      <c r="AH210" s="28" t="n"/>
      <c r="AI210" s="85" t="n"/>
      <c r="AJ210" s="85" t="n"/>
      <c r="AK210" s="1">
        <f>IFERROR(Y210/Z210,"")</f>
        <v/>
      </c>
    </row>
    <row customHeight="1" ht="21" r="211" s="247">
      <c r="A211" t="n">
        <v>2021</v>
      </c>
      <c r="J211" s="297" t="n"/>
      <c r="M211" s="2" t="n"/>
      <c r="N211" s="2" t="n"/>
      <c r="AH211" s="28" t="n"/>
      <c r="AI211" s="85" t="n"/>
      <c r="AJ211" s="85" t="n"/>
      <c r="AK211" s="1">
        <f>IFERROR(Y211/Z211,"")</f>
        <v/>
      </c>
    </row>
    <row customHeight="1" ht="21" r="212" s="247">
      <c r="A212" t="n">
        <v>2021</v>
      </c>
      <c r="J212" s="297" t="n"/>
      <c r="M212" s="2" t="n"/>
      <c r="N212" s="2" t="n"/>
      <c r="AH212" s="28" t="n"/>
      <c r="AI212" s="85" t="n"/>
      <c r="AJ212" s="85" t="n"/>
      <c r="AK212" s="1">
        <f>IFERROR(Y212/Z212,"")</f>
        <v/>
      </c>
    </row>
    <row customHeight="1" ht="21" r="213" s="247">
      <c r="A213" t="n">
        <v>2021</v>
      </c>
      <c r="J213" s="297" t="n"/>
      <c r="M213" s="2" t="n"/>
      <c r="N213" s="2" t="n"/>
      <c r="AH213" s="28" t="n"/>
      <c r="AI213" s="85" t="n"/>
      <c r="AJ213" s="85" t="n"/>
      <c r="AK213" s="1">
        <f>IFERROR(Y213/Z213,"")</f>
        <v/>
      </c>
    </row>
    <row customHeight="1" ht="21" r="214" s="247">
      <c r="A214" t="n">
        <v>2021</v>
      </c>
      <c r="J214" s="297" t="n"/>
      <c r="M214" s="2" t="n"/>
      <c r="N214" s="2" t="n"/>
      <c r="AH214" s="28" t="n"/>
      <c r="AI214" s="85" t="n"/>
      <c r="AJ214" s="85" t="n"/>
      <c r="AK214" s="1">
        <f>IFERROR(Y214/Z214,"")</f>
        <v/>
      </c>
    </row>
    <row customHeight="1" ht="21" r="215" s="247">
      <c r="A215" t="n">
        <v>2021</v>
      </c>
      <c r="J215" s="297" t="n"/>
      <c r="M215" s="2" t="n"/>
      <c r="N215" s="2" t="n"/>
      <c r="AH215" s="28" t="n"/>
      <c r="AI215" s="85" t="n"/>
      <c r="AJ215" s="85" t="n"/>
      <c r="AK215" s="1">
        <f>IFERROR(Y215/Z215,"")</f>
        <v/>
      </c>
    </row>
    <row customHeight="1" ht="21" r="216" s="247">
      <c r="J216" s="297" t="n"/>
      <c r="M216" s="2" t="n"/>
      <c r="N216" s="2" t="n"/>
      <c r="AH216" s="28" t="n"/>
      <c r="AI216" s="85" t="n"/>
      <c r="AJ216" s="85" t="n"/>
      <c r="AK216" s="1">
        <f>IFERROR(Y216/Z216,"")</f>
        <v/>
      </c>
    </row>
    <row customHeight="1" ht="21" r="217" s="247">
      <c r="J217" s="297" t="n"/>
      <c r="M217" s="2" t="n"/>
      <c r="N217" s="2" t="n"/>
      <c r="AH217" s="28" t="n"/>
      <c r="AI217" s="85" t="n"/>
      <c r="AJ217" s="85" t="n"/>
      <c r="AK217" s="1">
        <f>IFERROR(Y217/Z217,"")</f>
        <v/>
      </c>
    </row>
    <row customHeight="1" ht="21" r="218" s="247">
      <c r="J218" s="297" t="n"/>
      <c r="M218" s="2" t="n"/>
      <c r="N218" s="2" t="n"/>
      <c r="AH218" s="28" t="n"/>
      <c r="AI218" s="85" t="n"/>
      <c r="AJ218" s="85" t="n"/>
      <c r="AK218" s="1">
        <f>IFERROR(Y218/Z218,"")</f>
        <v/>
      </c>
    </row>
    <row customHeight="1" ht="21" r="219" s="247">
      <c r="J219" s="297" t="n"/>
      <c r="M219" s="2" t="n"/>
      <c r="N219" s="2" t="n"/>
      <c r="AH219" s="28" t="n"/>
      <c r="AI219" s="85" t="n"/>
      <c r="AJ219" s="85" t="n"/>
      <c r="AK219" s="1">
        <f>IFERROR(Y219/Z219,"")</f>
        <v/>
      </c>
    </row>
    <row customHeight="1" ht="21" r="220" s="247">
      <c r="J220" s="297" t="n"/>
      <c r="M220" s="2" t="n"/>
      <c r="N220" s="2" t="n"/>
      <c r="AH220" s="28" t="n"/>
      <c r="AI220" s="85" t="n"/>
      <c r="AJ220" s="85" t="n"/>
      <c r="AK220" s="1">
        <f>IFERROR(Y220/Z220,"")</f>
        <v/>
      </c>
    </row>
    <row customHeight="1" ht="21" r="221" s="247">
      <c r="J221" s="297" t="n"/>
      <c r="M221" s="2" t="n"/>
      <c r="N221" s="2" t="n"/>
      <c r="AH221" s="28" t="n"/>
      <c r="AI221" s="85" t="n"/>
      <c r="AJ221" s="85" t="n"/>
      <c r="AK221" s="1">
        <f>IFERROR(Y221/Z221,"")</f>
        <v/>
      </c>
    </row>
    <row customHeight="1" ht="21" r="222" s="247">
      <c r="J222" s="297" t="n"/>
      <c r="M222" s="2" t="n"/>
      <c r="N222" s="2" t="n"/>
      <c r="AH222" s="28" t="n"/>
      <c r="AI222" s="85" t="n"/>
      <c r="AJ222" s="85" t="n"/>
      <c r="AK222" s="1">
        <f>IFERROR(Y222/Z222,"")</f>
        <v/>
      </c>
    </row>
    <row customHeight="1" ht="21" r="223" s="247">
      <c r="J223" s="297" t="n"/>
      <c r="M223" s="2" t="n"/>
      <c r="N223" s="2" t="n"/>
      <c r="AH223" s="28" t="n"/>
      <c r="AI223" s="85" t="n"/>
      <c r="AJ223" s="85" t="n"/>
      <c r="AK223" s="1">
        <f>IFERROR(Y223/Z223,"")</f>
        <v/>
      </c>
    </row>
    <row customHeight="1" ht="21" r="224" s="247">
      <c r="J224" s="297" t="n"/>
      <c r="M224" s="2" t="n"/>
      <c r="N224" s="2" t="n"/>
      <c r="AH224" s="28" t="n"/>
      <c r="AI224" s="85" t="n"/>
      <c r="AJ224" s="85" t="n"/>
      <c r="AK224" s="1">
        <f>IFERROR(Y224/Z224,"")</f>
        <v/>
      </c>
    </row>
    <row customHeight="1" ht="21" r="225" s="247">
      <c r="J225" s="297" t="n"/>
      <c r="M225" s="2" t="n"/>
      <c r="N225" s="2" t="n"/>
      <c r="AH225" s="28" t="n"/>
      <c r="AI225" s="85" t="n"/>
      <c r="AJ225" s="85" t="n"/>
      <c r="AK225" s="1">
        <f>IFERROR(Y225/Z225,"")</f>
        <v/>
      </c>
    </row>
    <row customHeight="1" ht="21" r="226" s="247">
      <c r="J226" s="297" t="n"/>
      <c r="M226" s="2" t="n"/>
      <c r="N226" s="2" t="n"/>
      <c r="AH226" s="28" t="n"/>
      <c r="AI226" s="85" t="n"/>
      <c r="AJ226" s="85" t="n"/>
      <c r="AK226" s="1">
        <f>IFERROR(Y226/Z226,"")</f>
        <v/>
      </c>
    </row>
    <row customHeight="1" ht="21" r="227" s="247">
      <c r="J227" s="297" t="n"/>
      <c r="M227" s="2" t="n"/>
      <c r="N227" s="2" t="n"/>
      <c r="AH227" s="28" t="n"/>
      <c r="AI227" s="85" t="n"/>
      <c r="AJ227" s="85" t="n"/>
      <c r="AK227" s="1">
        <f>IFERROR(Y227/Z227,"")</f>
        <v/>
      </c>
    </row>
    <row customHeight="1" ht="21" r="228" s="247">
      <c r="J228" s="297" t="n"/>
      <c r="M228" s="2" t="n"/>
      <c r="N228" s="2" t="n"/>
      <c r="AH228" s="28" t="n"/>
      <c r="AI228" s="85" t="n"/>
      <c r="AJ228" s="85" t="n"/>
      <c r="AK228" s="1">
        <f>IFERROR(Y228/Z228,"")</f>
        <v/>
      </c>
    </row>
    <row customHeight="1" ht="21" r="229" s="247">
      <c r="J229" s="297" t="n"/>
      <c r="M229" s="2" t="n"/>
      <c r="N229" s="2" t="n"/>
      <c r="AH229" s="28" t="n"/>
      <c r="AI229" s="85" t="n"/>
      <c r="AJ229" s="85" t="n"/>
      <c r="AK229" s="1">
        <f>IFERROR(Y229/Z229,"")</f>
        <v/>
      </c>
    </row>
    <row customHeight="1" ht="21" r="230" s="247">
      <c r="J230" s="297" t="n"/>
      <c r="M230" s="2" t="n"/>
      <c r="N230" s="2" t="n"/>
      <c r="AH230" s="28" t="n"/>
      <c r="AI230" s="85" t="n"/>
      <c r="AJ230" s="85" t="n"/>
      <c r="AK230" s="1">
        <f>IFERROR(Y230/Z230,"")</f>
        <v/>
      </c>
    </row>
    <row customHeight="1" ht="21" r="231" s="247">
      <c r="J231" s="297" t="n"/>
      <c r="M231" s="2" t="n"/>
      <c r="N231" s="2" t="n"/>
      <c r="AH231" s="28" t="n"/>
      <c r="AI231" s="85" t="n"/>
      <c r="AJ231" s="85" t="n"/>
      <c r="AK231" s="1">
        <f>IFERROR(Y231/Z231,"")</f>
        <v/>
      </c>
    </row>
    <row customHeight="1" ht="21" r="232" s="247">
      <c r="J232" s="297" t="n"/>
      <c r="M232" s="2" t="n"/>
      <c r="N232" s="2" t="n"/>
      <c r="AH232" s="28" t="n"/>
      <c r="AI232" s="85" t="n"/>
      <c r="AJ232" s="85" t="n"/>
      <c r="AK232" s="1">
        <f>IFERROR(Y232/Z232,"")</f>
        <v/>
      </c>
    </row>
    <row customHeight="1" ht="21" r="233" s="247">
      <c r="J233" s="297" t="n"/>
      <c r="M233" s="2" t="n"/>
      <c r="N233" s="2" t="n"/>
      <c r="AH233" s="28" t="n"/>
      <c r="AI233" s="85" t="n"/>
      <c r="AJ233" s="85" t="n"/>
      <c r="AK233" s="1">
        <f>IFERROR(Y233/Z233,"")</f>
        <v/>
      </c>
    </row>
    <row customHeight="1" ht="21" r="234" s="247">
      <c r="J234" s="297" t="n"/>
      <c r="M234" s="2" t="n"/>
      <c r="N234" s="2" t="n"/>
      <c r="AH234" s="28" t="n"/>
      <c r="AI234" s="85" t="n"/>
      <c r="AJ234" s="85" t="n"/>
      <c r="AK234" s="1">
        <f>IFERROR(Y234/Z234,"")</f>
        <v/>
      </c>
    </row>
    <row customHeight="1" ht="21" r="235" s="247">
      <c r="J235" s="297" t="n"/>
      <c r="M235" s="2" t="n"/>
      <c r="N235" s="2" t="n"/>
      <c r="AH235" s="28" t="n"/>
      <c r="AI235" s="85" t="n"/>
      <c r="AJ235" s="85" t="n"/>
      <c r="AK235" s="1">
        <f>IFERROR(Y235/Z235,"")</f>
        <v/>
      </c>
    </row>
    <row customHeight="1" ht="21" r="236" s="247">
      <c r="J236" s="297" t="n"/>
      <c r="M236" s="2" t="n"/>
      <c r="N236" s="2" t="n"/>
      <c r="AH236" s="28" t="n"/>
      <c r="AI236" s="85" t="n"/>
      <c r="AJ236" s="85" t="n"/>
      <c r="AK236" s="1">
        <f>IFERROR(Y236/Z236,"")</f>
        <v/>
      </c>
    </row>
    <row customHeight="1" ht="21" r="237" s="247">
      <c r="J237" s="297" t="n"/>
      <c r="M237" s="2" t="n"/>
      <c r="N237" s="2" t="n"/>
      <c r="AH237" s="28" t="n"/>
      <c r="AI237" s="85" t="n"/>
      <c r="AJ237" s="85" t="n"/>
      <c r="AK237" s="1">
        <f>IFERROR(Y237/Z237,"")</f>
        <v/>
      </c>
    </row>
    <row customHeight="1" ht="21" r="238" s="247">
      <c r="J238" s="297" t="n"/>
      <c r="M238" s="2" t="n"/>
      <c r="N238" s="2" t="n"/>
      <c r="AH238" s="28" t="n"/>
      <c r="AI238" s="85" t="n"/>
      <c r="AJ238" s="85" t="n"/>
      <c r="AK238" s="1">
        <f>IFERROR(Y238/Z238,"")</f>
        <v/>
      </c>
    </row>
    <row customHeight="1" ht="21" r="239" s="247">
      <c r="J239" s="297" t="n"/>
      <c r="M239" s="2" t="n"/>
      <c r="N239" s="2" t="n"/>
      <c r="AH239" s="28" t="n"/>
      <c r="AI239" s="85" t="n"/>
      <c r="AJ239" s="85" t="n"/>
      <c r="AK239" s="1">
        <f>IFERROR(Y239/Z239,"")</f>
        <v/>
      </c>
    </row>
    <row customHeight="1" ht="21" r="240" s="247">
      <c r="J240" s="297" t="n"/>
      <c r="M240" s="2" t="n"/>
      <c r="N240" s="2" t="n"/>
      <c r="AH240" s="28" t="n"/>
      <c r="AI240" s="85" t="n"/>
      <c r="AJ240" s="85" t="n"/>
      <c r="AK240" s="1">
        <f>IFERROR(Y240/Z240,"")</f>
        <v/>
      </c>
    </row>
    <row customHeight="1" ht="21" r="241" s="247">
      <c r="J241" s="297" t="n"/>
      <c r="M241" s="2" t="n"/>
      <c r="N241" s="2" t="n"/>
      <c r="AH241" s="28" t="n"/>
      <c r="AI241" s="85" t="n"/>
      <c r="AJ241" s="85" t="n"/>
      <c r="AK241" s="1">
        <f>IFERROR(Y241/Z241,"")</f>
        <v/>
      </c>
    </row>
    <row customHeight="1" ht="21" r="242" s="247">
      <c r="J242" s="297" t="n"/>
      <c r="M242" s="2" t="n"/>
      <c r="N242" s="2" t="n"/>
      <c r="AH242" s="28" t="n"/>
      <c r="AI242" s="85" t="n"/>
      <c r="AJ242" s="85" t="n"/>
      <c r="AK242" s="1">
        <f>IFERROR(Y242/Z242,"")</f>
        <v/>
      </c>
    </row>
    <row customHeight="1" ht="21" r="243" s="247">
      <c r="J243" s="297" t="n"/>
      <c r="M243" s="2" t="n"/>
      <c r="N243" s="2" t="n"/>
      <c r="AH243" s="28" t="n"/>
      <c r="AI243" s="85" t="n"/>
      <c r="AJ243" s="85" t="n"/>
      <c r="AK243" s="1">
        <f>IFERROR(Y243/Z243,"")</f>
        <v/>
      </c>
    </row>
    <row customHeight="1" ht="21" r="244" s="247">
      <c r="J244" s="297" t="n"/>
      <c r="M244" s="2" t="n"/>
      <c r="N244" s="2" t="n"/>
      <c r="AH244" s="28" t="n"/>
      <c r="AI244" s="85" t="n"/>
      <c r="AJ244" s="85" t="n"/>
      <c r="AK244" s="1">
        <f>IFERROR(Y244/Z244,"")</f>
        <v/>
      </c>
    </row>
    <row customHeight="1" ht="21" r="245" s="247">
      <c r="J245" s="297" t="n"/>
      <c r="M245" s="2" t="n"/>
      <c r="N245" s="2" t="n"/>
      <c r="AH245" s="28" t="n"/>
      <c r="AI245" s="85" t="n"/>
      <c r="AJ245" s="85" t="n"/>
      <c r="AK245" s="1">
        <f>IFERROR(Y245/Z245,"")</f>
        <v/>
      </c>
    </row>
    <row customHeight="1" ht="21" r="246" s="247">
      <c r="J246" s="297" t="n"/>
      <c r="M246" s="2" t="n"/>
      <c r="N246" s="2" t="n"/>
      <c r="AH246" s="28" t="n"/>
      <c r="AI246" s="85" t="n"/>
      <c r="AJ246" s="85" t="n"/>
      <c r="AK246" s="1">
        <f>IFERROR(Y246/Z246,"")</f>
        <v/>
      </c>
    </row>
    <row customHeight="1" ht="21" r="247" s="247">
      <c r="J247" s="297" t="n"/>
      <c r="M247" s="2" t="n"/>
      <c r="N247" s="2" t="n"/>
      <c r="AH247" s="28" t="n"/>
      <c r="AI247" s="85" t="n"/>
      <c r="AJ247" s="85" t="n"/>
      <c r="AK247" s="1">
        <f>IFERROR(Y247/Z247,"")</f>
        <v/>
      </c>
    </row>
    <row customHeight="1" ht="21" r="248" s="247">
      <c r="J248" s="297" t="n"/>
      <c r="M248" s="2" t="n"/>
      <c r="N248" s="2" t="n"/>
      <c r="AH248" s="28" t="n"/>
      <c r="AI248" s="85" t="n"/>
      <c r="AJ248" s="85" t="n"/>
      <c r="AK248" s="1">
        <f>IFERROR(Y248/Z248,"")</f>
        <v/>
      </c>
    </row>
    <row customHeight="1" ht="21" r="249" s="247">
      <c r="J249" s="297" t="n"/>
      <c r="M249" s="2" t="n"/>
      <c r="N249" s="2" t="n"/>
      <c r="AH249" s="28" t="n"/>
      <c r="AI249" s="85" t="n"/>
      <c r="AJ249" s="85" t="n"/>
      <c r="AK249" s="1">
        <f>IFERROR(Y249/Z249,"")</f>
        <v/>
      </c>
    </row>
    <row customHeight="1" ht="21" r="250" s="247">
      <c r="J250" s="297" t="n"/>
      <c r="M250" s="2" t="n"/>
      <c r="N250" s="2" t="n"/>
      <c r="AH250" s="28" t="n"/>
      <c r="AI250" s="85" t="n"/>
      <c r="AJ250" s="85" t="n"/>
      <c r="AK250" s="1">
        <f>IFERROR(Y250/Z250,"")</f>
        <v/>
      </c>
    </row>
    <row customHeight="1" ht="21" r="251" s="247">
      <c r="J251" s="297" t="n"/>
      <c r="M251" s="2" t="n"/>
      <c r="N251" s="2" t="n"/>
      <c r="AH251" s="28" t="n"/>
      <c r="AI251" s="85" t="n"/>
      <c r="AJ251" s="85" t="n"/>
      <c r="AK251" s="1">
        <f>IFERROR(Y251/Z251,"")</f>
        <v/>
      </c>
    </row>
    <row customHeight="1" ht="21" r="252" s="247">
      <c r="J252" s="297" t="n"/>
      <c r="M252" s="2" t="n"/>
      <c r="N252" s="2" t="n"/>
      <c r="AH252" s="28" t="n"/>
      <c r="AI252" s="85" t="n"/>
      <c r="AJ252" s="85" t="n"/>
      <c r="AK252" s="1">
        <f>IFERROR(Y252/Z252,"")</f>
        <v/>
      </c>
    </row>
    <row customHeight="1" ht="21" r="253" s="247">
      <c r="J253" s="297" t="n"/>
      <c r="M253" s="2" t="n"/>
      <c r="N253" s="2" t="n"/>
      <c r="AH253" s="28" t="n"/>
      <c r="AI253" s="85" t="n"/>
      <c r="AJ253" s="85" t="n"/>
      <c r="AK253" s="1">
        <f>IFERROR(Y253/Z253,"")</f>
        <v/>
      </c>
    </row>
    <row customHeight="1" ht="21" r="254" s="247">
      <c r="J254" s="297" t="n"/>
      <c r="M254" s="2" t="n"/>
      <c r="N254" s="2" t="n"/>
      <c r="AH254" s="28" t="n"/>
      <c r="AI254" s="85" t="n"/>
      <c r="AJ254" s="85" t="n"/>
      <c r="AK254" s="1">
        <f>IFERROR(Y254/Z254,"")</f>
        <v/>
      </c>
    </row>
    <row customHeight="1" ht="21" r="255" s="247">
      <c r="J255" s="297" t="n"/>
      <c r="M255" s="2" t="n"/>
      <c r="N255" s="2" t="n"/>
      <c r="AH255" s="28" t="n"/>
      <c r="AI255" s="85" t="n"/>
      <c r="AJ255" s="85" t="n"/>
      <c r="AK255" s="1">
        <f>IFERROR(Y255/Z255,"")</f>
        <v/>
      </c>
    </row>
    <row customHeight="1" ht="21" r="256" s="247">
      <c r="J256" s="297" t="n"/>
      <c r="M256" s="2" t="n"/>
      <c r="N256" s="2" t="n"/>
      <c r="AH256" s="28" t="n"/>
      <c r="AI256" s="85" t="n"/>
      <c r="AJ256" s="85" t="n"/>
      <c r="AK256" s="1">
        <f>IFERROR(Y256/Z256,"")</f>
        <v/>
      </c>
    </row>
    <row customHeight="1" ht="21" r="257" s="247">
      <c r="J257" s="297" t="n"/>
      <c r="M257" s="2" t="n"/>
      <c r="N257" s="2" t="n"/>
      <c r="AH257" s="28" t="n"/>
      <c r="AI257" s="85" t="n"/>
      <c r="AJ257" s="85" t="n"/>
      <c r="AK257" s="1">
        <f>IFERROR(Y257/Z257,"")</f>
        <v/>
      </c>
    </row>
    <row customHeight="1" ht="21" r="258" s="247">
      <c r="J258" s="297" t="n"/>
      <c r="M258" s="2" t="n"/>
      <c r="N258" s="2" t="n"/>
      <c r="AH258" s="28" t="n"/>
      <c r="AI258" s="85" t="n"/>
      <c r="AJ258" s="85" t="n"/>
      <c r="AK258" s="1">
        <f>IFERROR(Y258/Z258,"")</f>
        <v/>
      </c>
    </row>
    <row customHeight="1" ht="21" r="259" s="247">
      <c r="J259" s="297" t="n"/>
      <c r="M259" s="2" t="n"/>
      <c r="N259" s="2" t="n"/>
      <c r="AH259" s="28" t="n"/>
      <c r="AI259" s="85" t="n"/>
      <c r="AJ259" s="85" t="n"/>
      <c r="AK259" s="1">
        <f>IFERROR(Y259/Z259,"")</f>
        <v/>
      </c>
    </row>
    <row customHeight="1" ht="21" r="260" s="247">
      <c r="J260" s="297" t="n"/>
      <c r="M260" s="2" t="n"/>
      <c r="N260" s="2" t="n"/>
      <c r="AH260" s="28" t="n"/>
      <c r="AI260" s="85" t="n"/>
      <c r="AJ260" s="85" t="n"/>
      <c r="AK260" s="1">
        <f>IFERROR(Y260/Z260,"")</f>
        <v/>
      </c>
    </row>
    <row customHeight="1" ht="21" r="261" s="247">
      <c r="J261" s="297" t="n"/>
      <c r="M261" s="2" t="n"/>
      <c r="N261" s="2" t="n"/>
      <c r="AH261" s="28" t="n"/>
      <c r="AI261" s="85" t="n"/>
      <c r="AJ261" s="85" t="n"/>
      <c r="AK261" s="1">
        <f>IFERROR(Y261/Z261,"")</f>
        <v/>
      </c>
    </row>
    <row customHeight="1" ht="21" r="262" s="247">
      <c r="J262" s="297" t="n"/>
      <c r="M262" s="2" t="n"/>
      <c r="N262" s="2" t="n"/>
      <c r="AH262" s="28" t="n"/>
      <c r="AI262" s="85" t="n"/>
      <c r="AJ262" s="85" t="n"/>
      <c r="AK262" s="1">
        <f>IFERROR(Y262/Z262,"")</f>
        <v/>
      </c>
    </row>
    <row customHeight="1" ht="21" r="263" s="247">
      <c r="J263" s="297" t="n"/>
      <c r="M263" s="2" t="n"/>
      <c r="N263" s="2" t="n"/>
      <c r="AH263" s="28" t="n"/>
      <c r="AI263" s="85" t="n"/>
      <c r="AJ263" s="85" t="n"/>
      <c r="AK263" s="1">
        <f>IFERROR(Y263/Z263,"")</f>
        <v/>
      </c>
    </row>
    <row customHeight="1" ht="21" r="264" s="247">
      <c r="J264" s="297" t="n"/>
      <c r="M264" s="2" t="n"/>
      <c r="N264" s="2" t="n"/>
      <c r="AH264" s="28" t="n"/>
      <c r="AI264" s="85" t="n"/>
      <c r="AJ264" s="85" t="n"/>
      <c r="AK264" s="1">
        <f>IFERROR(Y264/Z264,"")</f>
        <v/>
      </c>
    </row>
    <row customHeight="1" ht="21" r="265" s="247">
      <c r="J265" s="297" t="n"/>
      <c r="M265" s="2" t="n"/>
      <c r="N265" s="2" t="n"/>
      <c r="AH265" s="28" t="n"/>
      <c r="AI265" s="85" t="n"/>
      <c r="AJ265" s="85" t="n"/>
      <c r="AK265" s="1">
        <f>IFERROR(Y265/Z265,"")</f>
        <v/>
      </c>
    </row>
    <row customHeight="1" ht="21" r="266" s="247">
      <c r="J266" s="297" t="n"/>
      <c r="M266" s="2" t="n"/>
      <c r="N266" s="2" t="n"/>
      <c r="AH266" s="28" t="n"/>
      <c r="AI266" s="85" t="n"/>
      <c r="AJ266" s="85" t="n"/>
      <c r="AK266" s="1">
        <f>IFERROR(Y266/Z266,"")</f>
        <v/>
      </c>
    </row>
    <row customHeight="1" ht="21" r="267" s="247">
      <c r="J267" s="297" t="n"/>
      <c r="M267" s="2" t="n"/>
      <c r="N267" s="2" t="n"/>
      <c r="AH267" s="28" t="n"/>
      <c r="AI267" s="85" t="n"/>
      <c r="AJ267" s="85" t="n"/>
      <c r="AK267" s="1">
        <f>IFERROR(Y267/Z267,"")</f>
        <v/>
      </c>
    </row>
    <row customHeight="1" ht="21" r="268" s="247">
      <c r="J268" s="297" t="n"/>
      <c r="M268" s="2" t="n"/>
      <c r="N268" s="2" t="n"/>
      <c r="AH268" s="28" t="n"/>
      <c r="AI268" s="85" t="n"/>
      <c r="AJ268" s="85" t="n"/>
      <c r="AK268" s="1">
        <f>IFERROR(Y268/Z268,"")</f>
        <v/>
      </c>
    </row>
    <row customHeight="1" ht="21" r="269" s="247">
      <c r="J269" s="297" t="n"/>
      <c r="M269" s="2" t="n"/>
      <c r="N269" s="2" t="n"/>
      <c r="AH269" s="28" t="n"/>
      <c r="AI269" s="85" t="n"/>
      <c r="AJ269" s="85" t="n"/>
      <c r="AK269" s="1">
        <f>IFERROR(Y269/Z269,"")</f>
        <v/>
      </c>
    </row>
    <row customHeight="1" ht="21" r="270" s="247">
      <c r="J270" s="297" t="n"/>
      <c r="M270" s="2" t="n"/>
      <c r="N270" s="2" t="n"/>
      <c r="AH270" s="28" t="n"/>
      <c r="AI270" s="85" t="n"/>
      <c r="AJ270" s="85" t="n"/>
      <c r="AK270" s="1">
        <f>IFERROR(Y270/Z270,"")</f>
        <v/>
      </c>
    </row>
    <row customHeight="1" ht="21" r="271" s="247">
      <c r="J271" s="297" t="n"/>
      <c r="M271" s="2" t="n"/>
      <c r="N271" s="2" t="n"/>
      <c r="AH271" s="28" t="n"/>
      <c r="AI271" s="85" t="n"/>
      <c r="AJ271" s="85" t="n"/>
      <c r="AK271" s="1">
        <f>IFERROR(Y271/Z271,"")</f>
        <v/>
      </c>
    </row>
    <row customHeight="1" ht="21" r="272" s="247">
      <c r="J272" s="297" t="n"/>
      <c r="M272" s="2" t="n"/>
      <c r="N272" s="2" t="n"/>
      <c r="AH272" s="28" t="n"/>
      <c r="AI272" s="85" t="n"/>
      <c r="AJ272" s="85" t="n"/>
      <c r="AK272" s="1">
        <f>IFERROR(Y272/Z272,"")</f>
        <v/>
      </c>
    </row>
    <row customHeight="1" ht="21" r="273" s="247">
      <c r="J273" s="297" t="n"/>
      <c r="M273" s="2" t="n"/>
      <c r="N273" s="2" t="n"/>
      <c r="AH273" s="28" t="n"/>
      <c r="AI273" s="85" t="n"/>
      <c r="AJ273" s="85" t="n"/>
      <c r="AK273" s="1">
        <f>IFERROR(Y273/Z273,"")</f>
        <v/>
      </c>
    </row>
    <row customHeight="1" ht="21" r="274" s="247">
      <c r="J274" s="297" t="n"/>
      <c r="M274" s="2" t="n"/>
      <c r="N274" s="2" t="n"/>
      <c r="AH274" s="28" t="n"/>
      <c r="AI274" s="85" t="n"/>
      <c r="AJ274" s="85" t="n"/>
      <c r="AK274" s="1">
        <f>IFERROR(Y274/Z274,"")</f>
        <v/>
      </c>
    </row>
    <row customHeight="1" ht="21" r="275" s="247">
      <c r="J275" s="297" t="n"/>
      <c r="M275" s="2" t="n"/>
      <c r="N275" s="2" t="n"/>
      <c r="AH275" s="28" t="n"/>
      <c r="AI275" s="85" t="n"/>
      <c r="AJ275" s="85" t="n"/>
      <c r="AK275" s="1">
        <f>IFERROR(Y275/Z275,"")</f>
        <v/>
      </c>
    </row>
    <row customHeight="1" ht="21" r="276" s="247">
      <c r="J276" s="297" t="n"/>
      <c r="M276" s="2" t="n"/>
      <c r="N276" s="2" t="n"/>
      <c r="AH276" s="28" t="n"/>
      <c r="AI276" s="85" t="n"/>
      <c r="AJ276" s="85" t="n"/>
      <c r="AK276" s="1">
        <f>IFERROR(Y276/Z276,"")</f>
        <v/>
      </c>
    </row>
    <row customHeight="1" ht="21" r="277" s="247">
      <c r="J277" s="297" t="n"/>
      <c r="M277" s="2" t="n"/>
      <c r="N277" s="2" t="n"/>
      <c r="AH277" s="28" t="n"/>
      <c r="AI277" s="85" t="n"/>
      <c r="AJ277" s="85" t="n"/>
      <c r="AK277" s="1">
        <f>IFERROR(Y277/Z277,"")</f>
        <v/>
      </c>
    </row>
    <row customHeight="1" ht="21" r="278" s="247">
      <c r="J278" s="297" t="n"/>
      <c r="M278" s="2" t="n"/>
      <c r="N278" s="2" t="n"/>
      <c r="AH278" s="28" t="n"/>
      <c r="AI278" s="85" t="n"/>
      <c r="AJ278" s="85" t="n"/>
      <c r="AK278" s="1">
        <f>IFERROR(Y278/Z278,"")</f>
        <v/>
      </c>
    </row>
    <row customHeight="1" ht="21" r="279" s="247">
      <c r="J279" s="297" t="n"/>
      <c r="M279" s="2" t="n"/>
      <c r="N279" s="2" t="n"/>
      <c r="AH279" s="28" t="n"/>
      <c r="AI279" s="85" t="n"/>
      <c r="AJ279" s="85" t="n"/>
      <c r="AK279" s="1">
        <f>IFERROR(Y279/Z279,"")</f>
        <v/>
      </c>
    </row>
    <row customHeight="1" ht="21" r="280" s="247">
      <c r="J280" s="297" t="n"/>
      <c r="M280" s="2" t="n"/>
      <c r="N280" s="2" t="n"/>
      <c r="AH280" s="28" t="n"/>
      <c r="AI280" s="85" t="n"/>
      <c r="AJ280" s="85" t="n"/>
      <c r="AK280" s="1">
        <f>IFERROR(Y280/Z280,"")</f>
        <v/>
      </c>
    </row>
    <row customHeight="1" ht="21" r="281" s="247">
      <c r="J281" s="297" t="n"/>
      <c r="M281" s="2" t="n"/>
      <c r="N281" s="2" t="n"/>
      <c r="AH281" s="28" t="n"/>
      <c r="AI281" s="85" t="n"/>
      <c r="AJ281" s="85" t="n"/>
      <c r="AK281" s="1">
        <f>IFERROR(Y281/Z281,"")</f>
        <v/>
      </c>
    </row>
    <row customHeight="1" ht="21" r="282" s="247">
      <c r="J282" s="297" t="n"/>
      <c r="M282" s="2" t="n"/>
      <c r="N282" s="2" t="n"/>
      <c r="AH282" s="28" t="n"/>
      <c r="AI282" s="85" t="n"/>
      <c r="AJ282" s="85" t="n"/>
      <c r="AK282" s="1">
        <f>IFERROR(Y282/Z282,"")</f>
        <v/>
      </c>
    </row>
    <row customHeight="1" ht="21" r="283" s="247">
      <c r="J283" s="297" t="n"/>
      <c r="M283" s="2" t="n"/>
      <c r="N283" s="2" t="n"/>
      <c r="AH283" s="28" t="n"/>
      <c r="AI283" s="85" t="n"/>
      <c r="AJ283" s="85" t="n"/>
      <c r="AK283" s="1">
        <f>IFERROR(Y283/Z283,"")</f>
        <v/>
      </c>
    </row>
    <row customHeight="1" ht="21" r="284" s="247">
      <c r="J284" s="297" t="n"/>
      <c r="M284" s="2" t="n"/>
      <c r="N284" s="2" t="n"/>
      <c r="AH284" s="28" t="n"/>
      <c r="AI284" s="85" t="n"/>
      <c r="AJ284" s="85" t="n"/>
      <c r="AK284" s="1">
        <f>IFERROR(Y284/Z284,"")</f>
        <v/>
      </c>
    </row>
    <row customHeight="1" ht="21" r="285" s="247">
      <c r="J285" s="297" t="n"/>
      <c r="M285" s="2" t="n"/>
      <c r="N285" s="2" t="n"/>
      <c r="AH285" s="28" t="n"/>
      <c r="AI285" s="85" t="n"/>
      <c r="AJ285" s="85" t="n"/>
      <c r="AK285" s="1">
        <f>IFERROR(Y285/Z285,"")</f>
        <v/>
      </c>
    </row>
    <row customHeight="1" ht="21" r="286" s="247">
      <c r="J286" s="297" t="n"/>
      <c r="M286" s="2" t="n"/>
      <c r="N286" s="2" t="n"/>
      <c r="AH286" s="28" t="n"/>
      <c r="AI286" s="85" t="n"/>
      <c r="AJ286" s="85" t="n"/>
      <c r="AK286" s="1">
        <f>IFERROR(Y286/Z286,"")</f>
        <v/>
      </c>
    </row>
    <row customHeight="1" ht="21" r="287" s="247">
      <c r="J287" s="297" t="n"/>
      <c r="M287" s="2" t="n"/>
      <c r="N287" s="2" t="n"/>
      <c r="AH287" s="28" t="n"/>
      <c r="AI287" s="85" t="n"/>
      <c r="AJ287" s="85" t="n"/>
      <c r="AK287" s="1">
        <f>IFERROR(Y287/Z287,"")</f>
        <v/>
      </c>
    </row>
    <row customHeight="1" ht="21" r="288" s="247">
      <c r="J288" s="297" t="n"/>
      <c r="M288" s="2" t="n"/>
      <c r="N288" s="2" t="n"/>
      <c r="AH288" s="28" t="n"/>
      <c r="AI288" s="85" t="n"/>
      <c r="AJ288" s="85" t="n"/>
      <c r="AK288" s="1">
        <f>IFERROR(Y288/Z288,"")</f>
        <v/>
      </c>
    </row>
    <row customHeight="1" ht="21" r="289" s="247">
      <c r="J289" s="297" t="n"/>
      <c r="M289" s="2" t="n"/>
      <c r="N289" s="2" t="n"/>
      <c r="AH289" s="28" t="n"/>
      <c r="AI289" s="85" t="n"/>
      <c r="AJ289" s="85" t="n"/>
      <c r="AK289" s="1">
        <f>IFERROR(Y289/Z289,"")</f>
        <v/>
      </c>
    </row>
    <row customHeight="1" ht="21" r="290" s="247">
      <c r="J290" s="297" t="n"/>
      <c r="M290" s="2" t="n"/>
      <c r="N290" s="2" t="n"/>
      <c r="AH290" s="28" t="n"/>
      <c r="AI290" s="85" t="n"/>
      <c r="AJ290" s="85" t="n"/>
      <c r="AK290" s="1">
        <f>IFERROR(Y290/Z290,"")</f>
        <v/>
      </c>
    </row>
    <row customHeight="1" ht="21" r="291" s="247">
      <c r="J291" s="297" t="n"/>
      <c r="M291" s="2" t="n"/>
      <c r="N291" s="2" t="n"/>
      <c r="AH291" s="28" t="n"/>
      <c r="AI291" s="85" t="n"/>
      <c r="AJ291" s="85" t="n"/>
      <c r="AK291" s="1">
        <f>IFERROR(Y291/Z291,"")</f>
        <v/>
      </c>
    </row>
    <row customHeight="1" ht="21" r="292" s="247">
      <c r="J292" s="297" t="n"/>
      <c r="M292" s="2" t="n"/>
      <c r="N292" s="2" t="n"/>
      <c r="AH292" s="28" t="n"/>
      <c r="AI292" s="85" t="n"/>
      <c r="AJ292" s="85" t="n"/>
      <c r="AK292" s="1">
        <f>IFERROR(Y292/Z292,"")</f>
        <v/>
      </c>
    </row>
    <row customHeight="1" ht="21" r="293" s="247">
      <c r="J293" s="297" t="n"/>
      <c r="M293" s="2" t="n"/>
      <c r="N293" s="2" t="n"/>
      <c r="AH293" s="28" t="n"/>
      <c r="AI293" s="85" t="n"/>
      <c r="AJ293" s="85" t="n"/>
      <c r="AK293" s="1">
        <f>IFERROR(Y293/Z293,"")</f>
        <v/>
      </c>
    </row>
    <row customHeight="1" ht="21" r="294" s="247">
      <c r="J294" s="297" t="n"/>
      <c r="M294" s="2" t="n"/>
      <c r="N294" s="2" t="n"/>
      <c r="AH294" s="28" t="n"/>
      <c r="AI294" s="85" t="n"/>
      <c r="AJ294" s="85" t="n"/>
      <c r="AK294" s="1">
        <f>IFERROR(Y294/Z294,"")</f>
        <v/>
      </c>
    </row>
    <row customHeight="1" ht="21" r="295" s="247">
      <c r="J295" s="297" t="n"/>
      <c r="M295" s="2" t="n"/>
      <c r="N295" s="2" t="n"/>
      <c r="AH295" s="28" t="n"/>
      <c r="AI295" s="85" t="n"/>
      <c r="AJ295" s="85" t="n"/>
      <c r="AK295" s="1">
        <f>IFERROR(Y295/Z295,"")</f>
        <v/>
      </c>
    </row>
    <row customHeight="1" ht="21" r="296" s="247">
      <c r="J296" s="297" t="n"/>
      <c r="M296" s="2" t="n"/>
      <c r="N296" s="2" t="n"/>
      <c r="AH296" s="28" t="n"/>
      <c r="AI296" s="85" t="n"/>
      <c r="AJ296" s="85" t="n"/>
      <c r="AK296" s="1">
        <f>IFERROR(Y296/Z296,"")</f>
        <v/>
      </c>
    </row>
    <row customHeight="1" ht="21" r="297" s="247">
      <c r="J297" s="297" t="n"/>
      <c r="M297" s="2" t="n"/>
      <c r="N297" s="2" t="n"/>
      <c r="AH297" s="28" t="n"/>
      <c r="AI297" s="85" t="n"/>
      <c r="AJ297" s="85" t="n"/>
      <c r="AK297" s="1">
        <f>IFERROR(Y297/Z297,"")</f>
        <v/>
      </c>
    </row>
    <row customHeight="1" ht="21" r="298" s="247">
      <c r="J298" s="297" t="n"/>
      <c r="M298" s="2" t="n"/>
      <c r="N298" s="2" t="n"/>
      <c r="AH298" s="28" t="n"/>
      <c r="AI298" s="85" t="n"/>
      <c r="AJ298" s="85" t="n"/>
      <c r="AK298" s="1">
        <f>IFERROR(Y298/Z298,"")</f>
        <v/>
      </c>
    </row>
    <row customHeight="1" ht="21" r="299" s="247">
      <c r="J299" s="297" t="n"/>
      <c r="M299" s="2" t="n"/>
      <c r="N299" s="2" t="n"/>
      <c r="AH299" s="28" t="n"/>
      <c r="AI299" s="85" t="n"/>
      <c r="AJ299" s="85" t="n"/>
      <c r="AK299" s="1">
        <f>IFERROR(Y299/Z299,"")</f>
        <v/>
      </c>
    </row>
    <row customHeight="1" ht="21" r="300" s="247">
      <c r="J300" s="297" t="n"/>
      <c r="M300" s="2" t="n"/>
      <c r="N300" s="2" t="n"/>
      <c r="AH300" s="28" t="n"/>
      <c r="AI300" s="85" t="n"/>
      <c r="AJ300" s="85" t="n"/>
      <c r="AK300" s="1">
        <f>IFERROR(Y300/Z300,"")</f>
        <v/>
      </c>
    </row>
    <row customHeight="1" ht="21" r="301" s="247">
      <c r="J301" s="297" t="n"/>
      <c r="M301" s="2" t="n"/>
      <c r="N301" s="2" t="n"/>
      <c r="AH301" s="28" t="n"/>
      <c r="AI301" s="85" t="n"/>
      <c r="AJ301" s="85" t="n"/>
      <c r="AK301" s="1">
        <f>IFERROR(Y301/Z301,"")</f>
        <v/>
      </c>
    </row>
    <row customHeight="1" ht="21" r="302" s="247">
      <c r="J302" s="297" t="n"/>
      <c r="M302" s="2" t="n"/>
      <c r="N302" s="2" t="n"/>
      <c r="AH302" s="28" t="n"/>
      <c r="AI302" s="85" t="n"/>
      <c r="AJ302" s="85" t="n"/>
      <c r="AK302" s="1">
        <f>IFERROR(Y302/Z302,"")</f>
        <v/>
      </c>
    </row>
    <row customHeight="1" ht="21" r="303" s="247">
      <c r="J303" s="297" t="n"/>
      <c r="M303" s="2" t="n"/>
      <c r="N303" s="2" t="n"/>
      <c r="AH303" s="28" t="n"/>
      <c r="AI303" s="85" t="n"/>
      <c r="AJ303" s="85" t="n"/>
      <c r="AK303" s="1">
        <f>IFERROR(Y303/Z303,"")</f>
        <v/>
      </c>
    </row>
    <row customHeight="1" ht="21" r="304" s="247">
      <c r="J304" s="297" t="n"/>
      <c r="M304" s="2" t="n"/>
      <c r="N304" s="2" t="n"/>
      <c r="AH304" s="28" t="n"/>
      <c r="AI304" s="85" t="n"/>
      <c r="AJ304" s="85" t="n"/>
      <c r="AK304" s="1">
        <f>IFERROR(Y304/Z304,"")</f>
        <v/>
      </c>
    </row>
    <row customHeight="1" ht="21" r="305" s="247">
      <c r="J305" s="297" t="n"/>
      <c r="M305" s="2" t="n"/>
      <c r="N305" s="2" t="n"/>
      <c r="AH305" s="28" t="n"/>
      <c r="AI305" s="85" t="n"/>
      <c r="AJ305" s="85" t="n"/>
      <c r="AK305" s="1">
        <f>IFERROR(Y305/Z305,"")</f>
        <v/>
      </c>
    </row>
    <row customHeight="1" ht="21" r="306" s="247">
      <c r="J306" s="297" t="n"/>
      <c r="M306" s="2" t="n"/>
      <c r="N306" s="2" t="n"/>
      <c r="AH306" s="28" t="n"/>
      <c r="AI306" s="85" t="n"/>
      <c r="AJ306" s="85" t="n"/>
      <c r="AK306" s="1">
        <f>IFERROR(Y306/Z306,"")</f>
        <v/>
      </c>
    </row>
    <row customHeight="1" ht="21" r="307" s="247">
      <c r="J307" s="297" t="n"/>
      <c r="M307" s="2" t="n"/>
      <c r="N307" s="2" t="n"/>
      <c r="AH307" s="28" t="n"/>
      <c r="AI307" s="85" t="n"/>
      <c r="AJ307" s="85" t="n"/>
      <c r="AK307" s="1">
        <f>IFERROR(Y307/Z307,"")</f>
        <v/>
      </c>
    </row>
    <row customHeight="1" ht="21" r="308" s="247">
      <c r="J308" s="297" t="n"/>
      <c r="M308" s="2" t="n"/>
      <c r="N308" s="2" t="n"/>
      <c r="AH308" s="28" t="n"/>
      <c r="AI308" s="85" t="n"/>
      <c r="AJ308" s="85" t="n"/>
      <c r="AK308" s="1">
        <f>IFERROR(Y308/Z308,"")</f>
        <v/>
      </c>
    </row>
    <row customHeight="1" ht="21" r="309" s="247">
      <c r="J309" s="297" t="n"/>
      <c r="M309" s="2" t="n"/>
      <c r="N309" s="2" t="n"/>
      <c r="AH309" s="28" t="n"/>
      <c r="AI309" s="85" t="n"/>
      <c r="AJ309" s="85" t="n"/>
      <c r="AK309" s="1">
        <f>IFERROR(Y309/Z309,"")</f>
        <v/>
      </c>
    </row>
    <row customHeight="1" ht="21" r="310" s="247">
      <c r="J310" s="297" t="n"/>
      <c r="M310" s="2" t="n"/>
      <c r="N310" s="2" t="n"/>
      <c r="AH310" s="28" t="n"/>
      <c r="AI310" s="85" t="n"/>
      <c r="AJ310" s="85" t="n"/>
      <c r="AK310" s="1">
        <f>IFERROR(Y310/Z310,"")</f>
        <v/>
      </c>
    </row>
    <row customHeight="1" ht="21" r="311" s="247">
      <c r="J311" s="297" t="n"/>
      <c r="M311" s="2" t="n"/>
      <c r="N311" s="2" t="n"/>
      <c r="AH311" s="28" t="n"/>
      <c r="AI311" s="85" t="n"/>
      <c r="AJ311" s="85" t="n"/>
      <c r="AK311" s="1">
        <f>IFERROR(Y311/Z311,"")</f>
        <v/>
      </c>
    </row>
    <row customHeight="1" ht="21" r="312" s="247">
      <c r="J312" s="297" t="n"/>
      <c r="M312" s="2" t="n"/>
      <c r="N312" s="2" t="n"/>
      <c r="AH312" s="28" t="n"/>
      <c r="AI312" s="85" t="n"/>
      <c r="AJ312" s="85" t="n"/>
      <c r="AK312" s="1">
        <f>IFERROR(Y312/Z312,"")</f>
        <v/>
      </c>
    </row>
    <row customHeight="1" ht="21" r="313" s="247">
      <c r="J313" s="297" t="n"/>
      <c r="M313" s="2" t="n"/>
      <c r="N313" s="2" t="n"/>
      <c r="AH313" s="28" t="n"/>
      <c r="AI313" s="85" t="n"/>
      <c r="AJ313" s="85" t="n"/>
      <c r="AK313" s="1">
        <f>IFERROR(Y313/Z313,"")</f>
        <v/>
      </c>
    </row>
    <row customHeight="1" ht="21" r="314" s="247">
      <c r="J314" s="297" t="n"/>
      <c r="M314" s="2" t="n"/>
      <c r="N314" s="2" t="n"/>
      <c r="AH314" s="28" t="n"/>
      <c r="AI314" s="85" t="n"/>
      <c r="AJ314" s="85" t="n"/>
      <c r="AK314" s="1">
        <f>IFERROR(Y314/Z314,"")</f>
        <v/>
      </c>
    </row>
    <row customHeight="1" ht="21" r="315" s="247">
      <c r="J315" s="297" t="n"/>
      <c r="M315" s="2" t="n"/>
      <c r="N315" s="2" t="n"/>
      <c r="AH315" s="28" t="n"/>
      <c r="AI315" s="85" t="n"/>
      <c r="AJ315" s="85" t="n"/>
      <c r="AK315" s="1">
        <f>IFERROR(Y315/Z315,"")</f>
        <v/>
      </c>
    </row>
    <row customHeight="1" ht="21" r="316" s="247">
      <c r="J316" s="297" t="n"/>
      <c r="M316" s="2" t="n"/>
      <c r="N316" s="2" t="n"/>
      <c r="AH316" s="28" t="n"/>
      <c r="AI316" s="85" t="n"/>
      <c r="AJ316" s="85" t="n"/>
      <c r="AK316" s="1">
        <f>IFERROR(Y316/Z316,"")</f>
        <v/>
      </c>
    </row>
    <row customHeight="1" ht="21" r="317" s="247">
      <c r="J317" s="297" t="n"/>
      <c r="M317" s="2" t="n"/>
      <c r="N317" s="2" t="n"/>
      <c r="AH317" s="28" t="n"/>
      <c r="AI317" s="85" t="n"/>
      <c r="AJ317" s="85" t="n"/>
      <c r="AK317" s="1">
        <f>IFERROR(Y317/Z317,"")</f>
        <v/>
      </c>
    </row>
    <row customHeight="1" ht="21" r="318" s="247">
      <c r="J318" s="297" t="n"/>
      <c r="M318" s="2" t="n"/>
      <c r="N318" s="2" t="n"/>
      <c r="AH318" s="28" t="n"/>
      <c r="AI318" s="85" t="n"/>
      <c r="AJ318" s="85" t="n"/>
      <c r="AK318" s="1">
        <f>IFERROR(Y318/Z318,"")</f>
        <v/>
      </c>
    </row>
    <row customHeight="1" ht="21" r="319" s="247">
      <c r="J319" s="297" t="n"/>
      <c r="M319" s="2" t="n"/>
      <c r="N319" s="2" t="n"/>
      <c r="AH319" s="28" t="n"/>
      <c r="AI319" s="85" t="n"/>
      <c r="AJ319" s="85" t="n"/>
      <c r="AK319" s="1">
        <f>IFERROR(Y319/Z319,"")</f>
        <v/>
      </c>
    </row>
    <row customHeight="1" ht="21" r="320" s="247">
      <c r="J320" s="297" t="n"/>
      <c r="M320" s="2" t="n"/>
      <c r="N320" s="2" t="n"/>
      <c r="AH320" s="28" t="n"/>
      <c r="AI320" s="85" t="n"/>
      <c r="AJ320" s="85" t="n"/>
      <c r="AK320" s="1">
        <f>IFERROR(Y320/Z320,"")</f>
        <v/>
      </c>
    </row>
    <row customHeight="1" ht="21" r="321" s="247">
      <c r="J321" s="297" t="n"/>
      <c r="M321" s="2" t="n"/>
      <c r="N321" s="2" t="n"/>
      <c r="AH321" s="28" t="n"/>
      <c r="AI321" s="85" t="n"/>
      <c r="AJ321" s="85" t="n"/>
      <c r="AK321" s="1">
        <f>IFERROR(Y321/Z321,"")</f>
        <v/>
      </c>
    </row>
    <row customHeight="1" ht="21" r="322" s="247">
      <c r="J322" s="297" t="n"/>
      <c r="M322" s="2" t="n"/>
      <c r="N322" s="2" t="n"/>
      <c r="AH322" s="28" t="n"/>
      <c r="AI322" s="85" t="n"/>
      <c r="AJ322" s="85" t="n"/>
      <c r="AK322" s="1">
        <f>IFERROR(Y322/Z322,"")</f>
        <v/>
      </c>
    </row>
    <row customHeight="1" ht="21" r="323" s="247">
      <c r="J323" s="297" t="n"/>
      <c r="M323" s="2" t="n"/>
      <c r="N323" s="2" t="n"/>
      <c r="AH323" s="28" t="n"/>
      <c r="AI323" s="85" t="n"/>
      <c r="AJ323" s="85" t="n"/>
      <c r="AK323" s="1">
        <f>IFERROR(Y323/Z323,"")</f>
        <v/>
      </c>
    </row>
    <row customHeight="1" ht="21" r="324" s="247">
      <c r="J324" s="297" t="n"/>
      <c r="M324" s="2" t="n"/>
      <c r="N324" s="2" t="n"/>
      <c r="AH324" s="28" t="n"/>
      <c r="AI324" s="85" t="n"/>
      <c r="AJ324" s="85" t="n"/>
      <c r="AK324" s="1">
        <f>IFERROR(Y324/Z324,"")</f>
        <v/>
      </c>
    </row>
    <row customHeight="1" ht="21" r="325" s="247">
      <c r="J325" s="297" t="n"/>
      <c r="M325" s="2" t="n"/>
      <c r="N325" s="2" t="n"/>
      <c r="AH325" s="28" t="n"/>
      <c r="AI325" s="85" t="n"/>
      <c r="AJ325" s="85" t="n"/>
      <c r="AK325" s="1">
        <f>IFERROR(Y325/Z325,"")</f>
        <v/>
      </c>
    </row>
    <row customHeight="1" ht="21" r="326" s="247">
      <c r="J326" s="297" t="n"/>
      <c r="M326" s="2" t="n"/>
      <c r="N326" s="2" t="n"/>
      <c r="AH326" s="28" t="n"/>
      <c r="AI326" s="85" t="n"/>
      <c r="AJ326" s="85" t="n"/>
      <c r="AK326" s="1">
        <f>IFERROR(Y326/Z326,"")</f>
        <v/>
      </c>
    </row>
    <row customHeight="1" ht="21" r="327" s="247">
      <c r="J327" s="297" t="n"/>
      <c r="M327" s="2" t="n"/>
      <c r="N327" s="2" t="n"/>
      <c r="AH327" s="28" t="n"/>
      <c r="AI327" s="85" t="n"/>
      <c r="AJ327" s="85" t="n"/>
      <c r="AK327" s="1">
        <f>IFERROR(Y327/Z327,"")</f>
        <v/>
      </c>
    </row>
    <row customHeight="1" ht="21" r="328" s="247">
      <c r="J328" s="297" t="n"/>
      <c r="M328" s="2" t="n"/>
      <c r="N328" s="2" t="n"/>
      <c r="AH328" s="28" t="n"/>
      <c r="AI328" s="85" t="n"/>
      <c r="AJ328" s="85" t="n"/>
      <c r="AK328" s="1">
        <f>IFERROR(Y328/Z328,"")</f>
        <v/>
      </c>
    </row>
    <row customHeight="1" ht="21" r="329" s="247">
      <c r="J329" s="297" t="n"/>
      <c r="M329" s="2" t="n"/>
      <c r="N329" s="2" t="n"/>
      <c r="AH329" s="28" t="n"/>
      <c r="AI329" s="85" t="n"/>
      <c r="AJ329" s="85" t="n"/>
      <c r="AK329" s="1">
        <f>IFERROR(Y329/Z329,"")</f>
        <v/>
      </c>
    </row>
    <row customHeight="1" ht="21" r="330" s="247">
      <c r="J330" s="297" t="n"/>
      <c r="M330" s="2" t="n"/>
      <c r="N330" s="2" t="n"/>
      <c r="AH330" s="28" t="n"/>
      <c r="AI330" s="85" t="n"/>
      <c r="AJ330" s="85" t="n"/>
      <c r="AK330" s="1">
        <f>IFERROR(Y330/Z330,"")</f>
        <v/>
      </c>
    </row>
    <row customHeight="1" ht="21" r="331" s="247">
      <c r="J331" s="297" t="n"/>
      <c r="M331" s="2" t="n"/>
      <c r="N331" s="2" t="n"/>
      <c r="AH331" s="28" t="n"/>
      <c r="AI331" s="85" t="n"/>
      <c r="AJ331" s="85" t="n"/>
      <c r="AK331" s="1">
        <f>IFERROR(Y331/Z331,"")</f>
        <v/>
      </c>
    </row>
    <row customHeight="1" ht="21" r="332" s="247">
      <c r="J332" s="297" t="n"/>
      <c r="M332" s="2" t="n"/>
      <c r="N332" s="2" t="n"/>
      <c r="AH332" s="28" t="n"/>
      <c r="AI332" s="85" t="n"/>
      <c r="AJ332" s="85" t="n"/>
      <c r="AK332" s="1">
        <f>IFERROR(Y332/Z332,"")</f>
        <v/>
      </c>
    </row>
    <row customHeight="1" ht="21" r="333" s="247">
      <c r="J333" s="297" t="n"/>
      <c r="M333" s="2" t="n"/>
      <c r="N333" s="2" t="n"/>
      <c r="AH333" s="28" t="n"/>
      <c r="AI333" s="85" t="n"/>
      <c r="AJ333" s="85" t="n"/>
      <c r="AK333" s="1">
        <f>IFERROR(Y333/Z333,"")</f>
        <v/>
      </c>
    </row>
    <row customHeight="1" ht="21" r="334" s="247">
      <c r="J334" s="297" t="n"/>
      <c r="M334" s="2" t="n"/>
      <c r="N334" s="2" t="n"/>
      <c r="AH334" s="28" t="n"/>
      <c r="AI334" s="85" t="n"/>
      <c r="AJ334" s="85" t="n"/>
      <c r="AK334" s="1">
        <f>IFERROR(Y334/Z334,"")</f>
        <v/>
      </c>
    </row>
    <row customHeight="1" ht="21" r="335" s="247">
      <c r="J335" s="297" t="n"/>
      <c r="M335" s="2" t="n"/>
      <c r="N335" s="2" t="n"/>
      <c r="AH335" s="28" t="n"/>
      <c r="AI335" s="85" t="n"/>
      <c r="AJ335" s="85" t="n"/>
      <c r="AK335" s="1">
        <f>IFERROR(Y335/Z335,"")</f>
        <v/>
      </c>
    </row>
    <row customHeight="1" ht="21" r="336" s="247">
      <c r="J336" s="297" t="n"/>
      <c r="M336" s="2" t="n"/>
      <c r="N336" s="2" t="n"/>
      <c r="AH336" s="28" t="n"/>
      <c r="AI336" s="85" t="n"/>
      <c r="AJ336" s="85" t="n"/>
      <c r="AK336" s="1">
        <f>IFERROR(Y336/Z336,"")</f>
        <v/>
      </c>
    </row>
    <row customHeight="1" ht="21" r="337" s="247">
      <c r="J337" s="297" t="n"/>
      <c r="M337" s="2" t="n"/>
      <c r="N337" s="2" t="n"/>
      <c r="AH337" s="28" t="n"/>
      <c r="AI337" s="85" t="n"/>
      <c r="AJ337" s="85" t="n"/>
      <c r="AK337" s="1">
        <f>IFERROR(Y337/Z337,"")</f>
        <v/>
      </c>
    </row>
    <row customHeight="1" ht="21" r="338" s="247">
      <c r="J338" s="297" t="n"/>
      <c r="M338" s="2" t="n"/>
      <c r="N338" s="2" t="n"/>
      <c r="AH338" s="28" t="n"/>
      <c r="AI338" s="85" t="n"/>
      <c r="AJ338" s="85" t="n"/>
      <c r="AK338" s="1">
        <f>IFERROR(Y338/Z338,"")</f>
        <v/>
      </c>
    </row>
    <row customHeight="1" ht="21" r="339" s="247">
      <c r="J339" s="297" t="n"/>
      <c r="M339" s="2" t="n"/>
      <c r="N339" s="2" t="n"/>
      <c r="AH339" s="28" t="n"/>
      <c r="AI339" s="85" t="n"/>
      <c r="AJ339" s="85" t="n"/>
      <c r="AK339" s="1">
        <f>IFERROR(Y339/Z339,"")</f>
        <v/>
      </c>
    </row>
    <row customHeight="1" ht="21" r="340" s="247">
      <c r="J340" s="297" t="n"/>
      <c r="M340" s="2" t="n"/>
      <c r="N340" s="2" t="n"/>
      <c r="AH340" s="28" t="n"/>
      <c r="AI340" s="85" t="n"/>
      <c r="AJ340" s="85" t="n"/>
      <c r="AK340" s="1">
        <f>IFERROR(Y340/Z340,"")</f>
        <v/>
      </c>
    </row>
    <row customHeight="1" ht="21" r="341" s="247">
      <c r="J341" s="297" t="n"/>
      <c r="M341" s="2" t="n"/>
      <c r="N341" s="2" t="n"/>
      <c r="AH341" s="28" t="n"/>
      <c r="AI341" s="85" t="n"/>
      <c r="AJ341" s="85" t="n"/>
      <c r="AK341" s="1">
        <f>IFERROR(Y341/Z341,"")</f>
        <v/>
      </c>
    </row>
    <row customHeight="1" ht="21" r="342" s="247">
      <c r="J342" s="297" t="n"/>
      <c r="M342" s="2" t="n"/>
      <c r="N342" s="2" t="n"/>
      <c r="AH342" s="28" t="n"/>
      <c r="AI342" s="85" t="n"/>
      <c r="AJ342" s="85" t="n"/>
      <c r="AK342" s="1">
        <f>IFERROR(Y342/Z342,"")</f>
        <v/>
      </c>
    </row>
    <row customHeight="1" ht="21" r="343" s="247">
      <c r="J343" s="297" t="n"/>
      <c r="M343" s="2" t="n"/>
      <c r="N343" s="2" t="n"/>
      <c r="AH343" s="28" t="n"/>
      <c r="AI343" s="85" t="n"/>
      <c r="AJ343" s="85" t="n"/>
      <c r="AK343" s="1">
        <f>IFERROR(Y343/Z343,"")</f>
        <v/>
      </c>
    </row>
    <row customHeight="1" ht="21" r="344" s="247">
      <c r="J344" s="297" t="n"/>
      <c r="M344" s="2" t="n"/>
      <c r="N344" s="2" t="n"/>
      <c r="AH344" s="28" t="n"/>
      <c r="AI344" s="85" t="n"/>
      <c r="AJ344" s="85" t="n"/>
      <c r="AK344" s="1">
        <f>IFERROR(Y344/Z344,"")</f>
        <v/>
      </c>
    </row>
    <row customHeight="1" ht="21" r="345" s="247">
      <c r="J345" s="297" t="n"/>
      <c r="M345" s="2" t="n"/>
      <c r="N345" s="2" t="n"/>
      <c r="AH345" s="28" t="n"/>
      <c r="AI345" s="85" t="n"/>
      <c r="AJ345" s="85" t="n"/>
      <c r="AK345" s="1">
        <f>IFERROR(Y345/Z345,"")</f>
        <v/>
      </c>
    </row>
    <row customHeight="1" ht="21" r="346" s="247">
      <c r="J346" s="297" t="n"/>
      <c r="M346" s="2" t="n"/>
      <c r="N346" s="2" t="n"/>
      <c r="AH346" s="28" t="n"/>
      <c r="AI346" s="85" t="n"/>
      <c r="AJ346" s="85" t="n"/>
      <c r="AK346" s="1">
        <f>IFERROR(Y346/Z346,"")</f>
        <v/>
      </c>
    </row>
    <row customHeight="1" ht="21" r="347" s="247">
      <c r="J347" s="297" t="n"/>
      <c r="M347" s="2" t="n"/>
      <c r="N347" s="2" t="n"/>
      <c r="AH347" s="28" t="n"/>
      <c r="AI347" s="85" t="n"/>
      <c r="AJ347" s="85" t="n"/>
      <c r="AK347" s="1">
        <f>IFERROR(Y347/Z347,"")</f>
        <v/>
      </c>
    </row>
    <row customHeight="1" ht="21" r="348" s="247">
      <c r="J348" s="297" t="n"/>
      <c r="M348" s="2" t="n"/>
      <c r="N348" s="2" t="n"/>
      <c r="AH348" s="28" t="n"/>
      <c r="AI348" s="85" t="n"/>
      <c r="AJ348" s="85" t="n"/>
      <c r="AK348" s="1">
        <f>IFERROR(Y348/Z348,"")</f>
        <v/>
      </c>
    </row>
    <row customHeight="1" ht="21" r="349" s="247">
      <c r="J349" s="297" t="n"/>
      <c r="M349" s="2" t="n"/>
      <c r="N349" s="2" t="n"/>
      <c r="AH349" s="28" t="n"/>
      <c r="AI349" s="85" t="n"/>
      <c r="AJ349" s="85" t="n"/>
      <c r="AK349" s="1">
        <f>IFERROR(Y349/Z349,"")</f>
        <v/>
      </c>
    </row>
    <row customHeight="1" ht="21" r="350" s="247">
      <c r="J350" s="297" t="n"/>
      <c r="M350" s="2" t="n"/>
      <c r="N350" s="2" t="n"/>
      <c r="AH350" s="28" t="n"/>
      <c r="AI350" s="85" t="n"/>
      <c r="AJ350" s="85" t="n"/>
      <c r="AK350" s="1">
        <f>IFERROR(Y350/Z350,"")</f>
        <v/>
      </c>
    </row>
    <row customHeight="1" ht="21" r="351" s="247">
      <c r="J351" s="297" t="n"/>
      <c r="M351" s="2" t="n"/>
      <c r="N351" s="2" t="n"/>
      <c r="AH351" s="28" t="n"/>
      <c r="AI351" s="85" t="n"/>
      <c r="AJ351" s="85" t="n"/>
      <c r="AK351" s="1">
        <f>IFERROR(Y351/Z351,"")</f>
        <v/>
      </c>
    </row>
    <row customHeight="1" ht="21" r="352" s="247">
      <c r="J352" s="297" t="n"/>
      <c r="M352" s="2" t="n"/>
      <c r="N352" s="2" t="n"/>
      <c r="AH352" s="28" t="n"/>
      <c r="AI352" s="85" t="n"/>
      <c r="AJ352" s="85" t="n"/>
      <c r="AK352" s="1">
        <f>IFERROR(Y352/Z352,"")</f>
        <v/>
      </c>
    </row>
    <row customHeight="1" ht="21" r="353" s="247">
      <c r="J353" s="297" t="n"/>
      <c r="M353" s="2" t="n"/>
      <c r="N353" s="2" t="n"/>
      <c r="AH353" s="28" t="n"/>
      <c r="AI353" s="85" t="n"/>
      <c r="AJ353" s="85" t="n"/>
      <c r="AK353" s="1">
        <f>IFERROR(Y353/Z353,"")</f>
        <v/>
      </c>
    </row>
    <row customHeight="1" ht="21" r="354" s="247">
      <c r="J354" s="297" t="n"/>
      <c r="M354" s="2" t="n"/>
      <c r="N354" s="2" t="n"/>
      <c r="AH354" s="28" t="n"/>
      <c r="AI354" s="85" t="n"/>
      <c r="AJ354" s="85" t="n"/>
      <c r="AK354" s="1">
        <f>IFERROR(Y354/Z354,"")</f>
        <v/>
      </c>
    </row>
    <row customHeight="1" ht="21" r="355" s="247">
      <c r="J355" s="297" t="n"/>
      <c r="M355" s="2" t="n"/>
      <c r="N355" s="2" t="n"/>
      <c r="AH355" s="28" t="n"/>
      <c r="AI355" s="85" t="n"/>
      <c r="AJ355" s="85" t="n"/>
      <c r="AK355" s="1">
        <f>IFERROR(Y355/Z355,"")</f>
        <v/>
      </c>
    </row>
    <row customHeight="1" ht="21" r="356" s="247">
      <c r="J356" s="297" t="n"/>
      <c r="M356" s="2" t="n"/>
      <c r="N356" s="2" t="n"/>
      <c r="AH356" s="28" t="n"/>
      <c r="AI356" s="85" t="n"/>
      <c r="AJ356" s="85" t="n"/>
      <c r="AK356" s="1">
        <f>IFERROR(Y356/Z356,"")</f>
        <v/>
      </c>
    </row>
    <row customHeight="1" ht="21" r="357" s="247">
      <c r="J357" s="297" t="n"/>
      <c r="M357" s="2" t="n"/>
      <c r="N357" s="2" t="n"/>
      <c r="AH357" s="28" t="n"/>
      <c r="AI357" s="85" t="n"/>
      <c r="AJ357" s="85" t="n"/>
      <c r="AK357" s="1">
        <f>IFERROR(Y357/Z357,"")</f>
        <v/>
      </c>
    </row>
    <row customHeight="1" ht="21" r="358" s="247">
      <c r="J358" s="297" t="n"/>
      <c r="M358" s="2" t="n"/>
      <c r="N358" s="2" t="n"/>
      <c r="AH358" s="28" t="n"/>
      <c r="AI358" s="85" t="n"/>
      <c r="AJ358" s="85" t="n"/>
      <c r="AK358" s="1">
        <f>IFERROR(Y358/Z358,"")</f>
        <v/>
      </c>
    </row>
    <row customHeight="1" ht="21" r="359" s="247">
      <c r="J359" s="297" t="n"/>
      <c r="M359" s="2" t="n"/>
      <c r="N359" s="2" t="n"/>
      <c r="AH359" s="28" t="n"/>
      <c r="AI359" s="85" t="n"/>
      <c r="AJ359" s="85" t="n"/>
      <c r="AK359" s="1">
        <f>IFERROR(Y359/Z359,"")</f>
        <v/>
      </c>
    </row>
    <row customHeight="1" ht="21" r="360" s="247">
      <c r="J360" s="297" t="n"/>
      <c r="M360" s="2" t="n"/>
      <c r="N360" s="2" t="n"/>
      <c r="AH360" s="28" t="n"/>
      <c r="AI360" s="85" t="n"/>
      <c r="AJ360" s="85" t="n"/>
      <c r="AK360" s="1">
        <f>IFERROR(Y360/Z360,"")</f>
        <v/>
      </c>
    </row>
    <row customHeight="1" ht="21" r="361" s="247">
      <c r="J361" s="297" t="n"/>
      <c r="M361" s="2" t="n"/>
      <c r="N361" s="2" t="n"/>
      <c r="AH361" s="28" t="n"/>
      <c r="AI361" s="85" t="n"/>
      <c r="AJ361" s="85" t="n"/>
      <c r="AK361" s="1">
        <f>IFERROR(Y361/Z361,"")</f>
        <v/>
      </c>
    </row>
    <row customHeight="1" ht="21" r="362" s="247">
      <c r="J362" s="297" t="n"/>
      <c r="M362" s="2" t="n"/>
      <c r="N362" s="2" t="n"/>
      <c r="AH362" s="28" t="n"/>
      <c r="AI362" s="85" t="n"/>
      <c r="AJ362" s="85" t="n"/>
      <c r="AK362" s="1">
        <f>IFERROR(Y362/Z362,"")</f>
        <v/>
      </c>
    </row>
    <row customHeight="1" ht="21" r="363" s="247">
      <c r="J363" s="297" t="n"/>
      <c r="M363" s="2" t="n"/>
      <c r="N363" s="2" t="n"/>
      <c r="AH363" s="28" t="n"/>
      <c r="AI363" s="85" t="n"/>
      <c r="AJ363" s="85" t="n"/>
      <c r="AK363" s="1">
        <f>IFERROR(Y363/Z363,"")</f>
        <v/>
      </c>
    </row>
    <row customHeight="1" ht="21" r="364" s="247">
      <c r="J364" s="297" t="n"/>
      <c r="M364" s="2" t="n"/>
      <c r="N364" s="2" t="n"/>
      <c r="AH364" s="28" t="n"/>
      <c r="AI364" s="85" t="n"/>
      <c r="AJ364" s="85" t="n"/>
      <c r="AK364" s="1">
        <f>IFERROR(Y364/Z364,"")</f>
        <v/>
      </c>
    </row>
    <row customHeight="1" ht="21" r="365" s="247">
      <c r="J365" s="297" t="n"/>
      <c r="M365" s="2" t="n"/>
      <c r="N365" s="2" t="n"/>
      <c r="AH365" s="28" t="n"/>
      <c r="AI365" s="85" t="n"/>
      <c r="AJ365" s="85" t="n"/>
      <c r="AK365" s="1">
        <f>IFERROR(Y365/Z365,"")</f>
        <v/>
      </c>
    </row>
    <row customHeight="1" ht="21" r="366" s="247">
      <c r="J366" s="297" t="n"/>
      <c r="M366" s="2" t="n"/>
      <c r="N366" s="2" t="n"/>
      <c r="AH366" s="28" t="n"/>
      <c r="AI366" s="85" t="n"/>
      <c r="AJ366" s="85" t="n"/>
      <c r="AK366" s="1">
        <f>IFERROR(Y366/Z366,"")</f>
        <v/>
      </c>
    </row>
    <row customHeight="1" ht="21" r="367" s="247">
      <c r="J367" s="297" t="n"/>
      <c r="M367" s="2" t="n"/>
      <c r="N367" s="2" t="n"/>
      <c r="AH367" s="28" t="n"/>
      <c r="AI367" s="85" t="n"/>
      <c r="AJ367" s="85" t="n"/>
      <c r="AK367" s="1">
        <f>IFERROR(Y367/Z367,"")</f>
        <v/>
      </c>
    </row>
    <row customHeight="1" ht="21" r="368" s="247">
      <c r="J368" s="297" t="n"/>
      <c r="M368" s="2" t="n"/>
      <c r="N368" s="2" t="n"/>
      <c r="AH368" s="28" t="n"/>
      <c r="AI368" s="85" t="n"/>
      <c r="AJ368" s="85" t="n"/>
      <c r="AK368" s="1">
        <f>IFERROR(Y368/Z368,"")</f>
        <v/>
      </c>
    </row>
    <row customHeight="1" ht="21" r="369" s="247">
      <c r="J369" s="297" t="n"/>
      <c r="M369" s="2" t="n"/>
      <c r="N369" s="2" t="n"/>
      <c r="AH369" s="28" t="n"/>
      <c r="AI369" s="85" t="n"/>
      <c r="AJ369" s="85" t="n"/>
      <c r="AK369" s="1">
        <f>IFERROR(Y369/Z369,"")</f>
        <v/>
      </c>
    </row>
    <row customHeight="1" ht="21" r="370" s="247">
      <c r="J370" s="297" t="n"/>
      <c r="M370" s="2" t="n"/>
      <c r="N370" s="2" t="n"/>
      <c r="AH370" s="28" t="n"/>
      <c r="AI370" s="85" t="n"/>
      <c r="AJ370" s="85" t="n"/>
      <c r="AK370" s="1">
        <f>IFERROR(Y370/Z370,"")</f>
        <v/>
      </c>
    </row>
    <row customHeight="1" ht="21" r="371" s="247">
      <c r="J371" s="297" t="n"/>
      <c r="M371" s="2" t="n"/>
      <c r="N371" s="2" t="n"/>
      <c r="AH371" s="28" t="n"/>
      <c r="AI371" s="85" t="n"/>
      <c r="AJ371" s="85" t="n"/>
      <c r="AK371" s="1">
        <f>IFERROR(Y371/Z371,"")</f>
        <v/>
      </c>
    </row>
    <row customHeight="1" ht="21" r="372" s="247">
      <c r="J372" s="297" t="n"/>
      <c r="M372" s="2" t="n"/>
      <c r="N372" s="2" t="n"/>
      <c r="AH372" s="28" t="n"/>
      <c r="AI372" s="85" t="n"/>
      <c r="AJ372" s="85" t="n"/>
      <c r="AK372" s="1">
        <f>IFERROR(Y372/Z372,"")</f>
        <v/>
      </c>
    </row>
    <row customHeight="1" ht="21" r="373" s="247">
      <c r="J373" s="297" t="n"/>
      <c r="M373" s="2" t="n"/>
      <c r="N373" s="2" t="n"/>
      <c r="AH373" s="28" t="n"/>
      <c r="AI373" s="85" t="n"/>
      <c r="AJ373" s="85" t="n"/>
      <c r="AK373" s="1">
        <f>IFERROR(Y373/Z373,"")</f>
        <v/>
      </c>
    </row>
    <row customHeight="1" ht="21" r="374" s="247">
      <c r="J374" s="297" t="n"/>
      <c r="M374" s="2" t="n"/>
      <c r="N374" s="2" t="n"/>
      <c r="AH374" s="28" t="n"/>
      <c r="AI374" s="85" t="n"/>
      <c r="AJ374" s="85" t="n"/>
      <c r="AK374" s="1">
        <f>IFERROR(Y374/Z374,"")</f>
        <v/>
      </c>
    </row>
    <row customHeight="1" ht="21" r="375" s="247">
      <c r="J375" s="297" t="n"/>
      <c r="M375" s="2" t="n"/>
      <c r="N375" s="2" t="n"/>
      <c r="AH375" s="28" t="n"/>
      <c r="AI375" s="85" t="n"/>
      <c r="AJ375" s="85" t="n"/>
      <c r="AK375" s="1">
        <f>IFERROR(Y375/Z375,"")</f>
        <v/>
      </c>
    </row>
    <row customHeight="1" ht="21" r="376" s="247">
      <c r="J376" s="297" t="n"/>
      <c r="M376" s="2" t="n"/>
      <c r="N376" s="2" t="n"/>
      <c r="AH376" s="28" t="n"/>
      <c r="AI376" s="85" t="n"/>
      <c r="AJ376" s="85" t="n"/>
      <c r="AK376" s="1">
        <f>IFERROR(Y376/Z376,"")</f>
        <v/>
      </c>
    </row>
    <row customHeight="1" ht="21" r="377" s="247">
      <c r="J377" s="297" t="n"/>
      <c r="M377" s="2" t="n"/>
      <c r="N377" s="2" t="n"/>
      <c r="AH377" s="28" t="n"/>
      <c r="AI377" s="85" t="n"/>
      <c r="AJ377" s="85" t="n"/>
      <c r="AK377" s="1">
        <f>IFERROR(Y377/Z377,"")</f>
        <v/>
      </c>
    </row>
    <row customHeight="1" ht="21" r="378" s="247">
      <c r="J378" s="297" t="n"/>
      <c r="M378" s="2" t="n"/>
      <c r="N378" s="2" t="n"/>
      <c r="AH378" s="28" t="n"/>
      <c r="AI378" s="85" t="n"/>
      <c r="AJ378" s="85" t="n"/>
      <c r="AK378" s="1">
        <f>IFERROR(Y378/Z378,"")</f>
        <v/>
      </c>
    </row>
    <row customHeight="1" ht="21" r="379" s="247">
      <c r="J379" s="297" t="n"/>
      <c r="M379" s="2" t="n"/>
      <c r="N379" s="2" t="n"/>
      <c r="AH379" s="28" t="n"/>
      <c r="AI379" s="85" t="n"/>
      <c r="AJ379" s="85" t="n"/>
      <c r="AK379" s="1">
        <f>IFERROR(Y379/Z379,"")</f>
        <v/>
      </c>
    </row>
    <row customHeight="1" ht="21" r="380" s="247">
      <c r="J380" s="297" t="n"/>
      <c r="M380" s="2" t="n"/>
      <c r="N380" s="2" t="n"/>
      <c r="AH380" s="28" t="n"/>
      <c r="AI380" s="85" t="n"/>
      <c r="AJ380" s="85" t="n"/>
      <c r="AK380" s="1">
        <f>IFERROR(Y380/Z380,"")</f>
        <v/>
      </c>
    </row>
    <row customHeight="1" ht="21" r="381" s="247">
      <c r="J381" s="297" t="n"/>
      <c r="M381" s="2" t="n"/>
      <c r="N381" s="2" t="n"/>
      <c r="AH381" s="28" t="n"/>
      <c r="AI381" s="85" t="n"/>
      <c r="AJ381" s="85" t="n"/>
      <c r="AK381" s="1">
        <f>IFERROR(Y381/Z381,"")</f>
        <v/>
      </c>
    </row>
    <row customHeight="1" ht="21" r="382" s="247">
      <c r="J382" s="297" t="n"/>
      <c r="M382" s="2" t="n"/>
      <c r="N382" s="2" t="n"/>
      <c r="AH382" s="28" t="n"/>
      <c r="AI382" s="85" t="n"/>
      <c r="AJ382" s="85" t="n"/>
      <c r="AK382" s="1">
        <f>IFERROR(Y382/Z382,"")</f>
        <v/>
      </c>
    </row>
    <row customHeight="1" ht="21" r="383" s="247">
      <c r="J383" s="297" t="n"/>
      <c r="M383" s="2" t="n"/>
      <c r="N383" s="2" t="n"/>
      <c r="AH383" s="28" t="n"/>
      <c r="AI383" s="85" t="n"/>
      <c r="AJ383" s="85" t="n"/>
      <c r="AK383" s="1">
        <f>IFERROR(Y383/Z383,"")</f>
        <v/>
      </c>
    </row>
    <row customHeight="1" ht="21" r="384" s="247">
      <c r="J384" s="297" t="n"/>
      <c r="M384" s="2" t="n"/>
      <c r="N384" s="2" t="n"/>
      <c r="AH384" s="28" t="n"/>
      <c r="AI384" s="85" t="n"/>
      <c r="AJ384" s="85" t="n"/>
      <c r="AK384" s="1">
        <f>IFERROR(Y384/Z384,"")</f>
        <v/>
      </c>
    </row>
    <row customHeight="1" ht="21" r="385" s="247">
      <c r="J385" s="297" t="n"/>
      <c r="M385" s="2" t="n"/>
      <c r="N385" s="2" t="n"/>
      <c r="AH385" s="28" t="n"/>
      <c r="AI385" s="85" t="n"/>
      <c r="AJ385" s="85" t="n"/>
      <c r="AK385" s="1">
        <f>IFERROR(Y385/Z385,"")</f>
        <v/>
      </c>
    </row>
    <row customHeight="1" ht="21" r="386" s="247">
      <c r="J386" s="297" t="n"/>
      <c r="M386" s="2" t="n"/>
      <c r="N386" s="2" t="n"/>
      <c r="AH386" s="28" t="n"/>
      <c r="AI386" s="85" t="n"/>
      <c r="AJ386" s="85" t="n"/>
      <c r="AK386" s="1">
        <f>IFERROR(Y386/Z386,"")</f>
        <v/>
      </c>
    </row>
    <row customHeight="1" ht="21" r="387" s="247">
      <c r="J387" s="297" t="n"/>
      <c r="M387" s="2" t="n"/>
      <c r="N387" s="2" t="n"/>
      <c r="AH387" s="28" t="n"/>
      <c r="AI387" s="85" t="n"/>
      <c r="AJ387" s="85" t="n"/>
      <c r="AK387" s="1">
        <f>IFERROR(Y387/Z387,"")</f>
        <v/>
      </c>
    </row>
    <row customHeight="1" ht="21" r="388" s="247">
      <c r="J388" s="297" t="n"/>
      <c r="M388" s="2" t="n"/>
      <c r="N388" s="2" t="n"/>
      <c r="AH388" s="28" t="n"/>
      <c r="AI388" s="85" t="n"/>
      <c r="AJ388" s="85" t="n"/>
      <c r="AK388" s="1">
        <f>IFERROR(Y388/Z388,"")</f>
        <v/>
      </c>
    </row>
    <row customHeight="1" ht="21" r="389" s="247">
      <c r="J389" s="297" t="n"/>
      <c r="M389" s="2" t="n"/>
      <c r="N389" s="2" t="n"/>
      <c r="AH389" s="28" t="n"/>
      <c r="AI389" s="85" t="n"/>
      <c r="AJ389" s="85" t="n"/>
      <c r="AK389" s="1">
        <f>IFERROR(Y389/Z389,"")</f>
        <v/>
      </c>
    </row>
    <row customHeight="1" ht="21" r="390" s="247">
      <c r="J390" s="297" t="n"/>
      <c r="M390" s="2" t="n"/>
      <c r="N390" s="2" t="n"/>
      <c r="AH390" s="28" t="n"/>
      <c r="AI390" s="85" t="n"/>
      <c r="AJ390" s="85" t="n"/>
      <c r="AK390" s="1">
        <f>IFERROR(Y390/Z390,"")</f>
        <v/>
      </c>
    </row>
    <row customHeight="1" ht="21" r="391" s="247">
      <c r="J391" s="297" t="n"/>
      <c r="M391" s="2" t="n"/>
      <c r="N391" s="2" t="n"/>
      <c r="AH391" s="28" t="n"/>
      <c r="AI391" s="85" t="n"/>
      <c r="AJ391" s="85" t="n"/>
      <c r="AK391" s="1">
        <f>IFERROR(Y391/Z391,"")</f>
        <v/>
      </c>
    </row>
    <row customHeight="1" ht="21" r="392" s="247">
      <c r="J392" s="297" t="n"/>
      <c r="M392" s="2" t="n"/>
      <c r="N392" s="2" t="n"/>
      <c r="AH392" s="28" t="n"/>
      <c r="AI392" s="85" t="n"/>
      <c r="AJ392" s="85" t="n"/>
      <c r="AK392" s="1">
        <f>IFERROR(Y392/Z392,"")</f>
        <v/>
      </c>
    </row>
    <row customHeight="1" ht="21" r="393" s="247">
      <c r="J393" s="297" t="n"/>
      <c r="M393" s="2" t="n"/>
      <c r="N393" s="2" t="n"/>
      <c r="AH393" s="28" t="n"/>
      <c r="AI393" s="85" t="n"/>
      <c r="AJ393" s="85" t="n"/>
      <c r="AK393" s="1">
        <f>IFERROR(Y393/Z393,"")</f>
        <v/>
      </c>
    </row>
    <row customHeight="1" ht="21" r="394" s="247">
      <c r="J394" s="297" t="n"/>
      <c r="M394" s="2" t="n"/>
      <c r="N394" s="2" t="n"/>
      <c r="AH394" s="28" t="n"/>
      <c r="AI394" s="85" t="n"/>
      <c r="AJ394" s="85" t="n"/>
      <c r="AK394" s="1">
        <f>IFERROR(Y394/Z394,"")</f>
        <v/>
      </c>
    </row>
    <row customHeight="1" ht="21" r="395" s="247">
      <c r="J395" s="297" t="n"/>
      <c r="M395" s="2" t="n"/>
      <c r="N395" s="2" t="n"/>
      <c r="AH395" s="28" t="n"/>
      <c r="AI395" s="85" t="n"/>
      <c r="AJ395" s="85" t="n"/>
      <c r="AK395" s="1">
        <f>IFERROR(Y395/Z395,"")</f>
        <v/>
      </c>
    </row>
    <row customHeight="1" ht="21" r="396" s="247">
      <c r="J396" s="297" t="n"/>
      <c r="M396" s="2" t="n"/>
      <c r="N396" s="2" t="n"/>
      <c r="AH396" s="28" t="n"/>
      <c r="AI396" s="85" t="n"/>
      <c r="AJ396" s="85" t="n"/>
      <c r="AK396" s="1">
        <f>IFERROR(Y396/Z396,"")</f>
        <v/>
      </c>
    </row>
    <row customHeight="1" ht="21" r="397" s="247">
      <c r="J397" s="297" t="n"/>
      <c r="M397" s="2" t="n"/>
      <c r="N397" s="2" t="n"/>
      <c r="AH397" s="28" t="n"/>
      <c r="AI397" s="85" t="n"/>
      <c r="AJ397" s="85" t="n"/>
      <c r="AK397" s="1">
        <f>IFERROR(Y397/Z397,"")</f>
        <v/>
      </c>
    </row>
    <row customHeight="1" ht="21" r="398" s="247">
      <c r="J398" s="297" t="n"/>
      <c r="M398" s="2" t="n"/>
      <c r="N398" s="2" t="n"/>
      <c r="AH398" s="28" t="n"/>
      <c r="AI398" s="85" t="n"/>
      <c r="AJ398" s="85" t="n"/>
      <c r="AK398" s="1">
        <f>IFERROR(Y398/Z398,"")</f>
        <v/>
      </c>
    </row>
    <row customHeight="1" ht="21" r="399" s="247">
      <c r="J399" s="297" t="n"/>
      <c r="M399" s="2" t="n"/>
      <c r="N399" s="2" t="n"/>
      <c r="AH399" s="28" t="n"/>
      <c r="AI399" s="85" t="n"/>
      <c r="AJ399" s="85" t="n"/>
      <c r="AK399" s="1">
        <f>IFERROR(Y399/Z399,"")</f>
        <v/>
      </c>
    </row>
    <row customHeight="1" ht="21" r="400" s="247">
      <c r="J400" s="297" t="n"/>
      <c r="M400" s="2" t="n"/>
      <c r="N400" s="2" t="n"/>
      <c r="AH400" s="28" t="n"/>
      <c r="AI400" s="85" t="n"/>
      <c r="AJ400" s="85" t="n"/>
      <c r="AK400" s="1">
        <f>IFERROR(Y400/Z400,"")</f>
        <v/>
      </c>
    </row>
    <row customHeight="1" ht="21" r="401" s="247">
      <c r="J401" s="297" t="n"/>
      <c r="M401" s="2" t="n"/>
      <c r="N401" s="2" t="n"/>
      <c r="AH401" s="28" t="n"/>
      <c r="AI401" s="85" t="n"/>
      <c r="AJ401" s="85" t="n"/>
      <c r="AK401" s="1">
        <f>IFERROR(Y401/Z401,"")</f>
        <v/>
      </c>
    </row>
    <row customHeight="1" ht="21" r="402" s="247">
      <c r="J402" s="297" t="n"/>
      <c r="M402" s="2" t="n"/>
      <c r="N402" s="2" t="n"/>
      <c r="AH402" s="28" t="n"/>
      <c r="AI402" s="85" t="n"/>
      <c r="AJ402" s="85" t="n"/>
      <c r="AK402" s="1">
        <f>IFERROR(Y402/Z402,"")</f>
        <v/>
      </c>
    </row>
    <row customHeight="1" ht="21" r="403" s="247">
      <c r="J403" s="297" t="n"/>
      <c r="M403" s="2" t="n"/>
      <c r="N403" s="2" t="n"/>
      <c r="AH403" s="28" t="n"/>
      <c r="AI403" s="85" t="n"/>
      <c r="AJ403" s="85" t="n"/>
      <c r="AK403" s="1">
        <f>IFERROR(Y403/Z403,"")</f>
        <v/>
      </c>
    </row>
    <row customHeight="1" ht="21" r="404" s="247">
      <c r="J404" s="297" t="n"/>
      <c r="M404" s="2" t="n"/>
      <c r="N404" s="2" t="n"/>
      <c r="AH404" s="28" t="n"/>
      <c r="AI404" s="85" t="n"/>
      <c r="AJ404" s="85" t="n"/>
      <c r="AK404" s="1">
        <f>IFERROR(Y404/Z404,"")</f>
        <v/>
      </c>
    </row>
    <row customHeight="1" ht="21" r="405" s="247">
      <c r="J405" s="297" t="n"/>
      <c r="M405" s="2" t="n"/>
      <c r="N405" s="2" t="n"/>
      <c r="AH405" s="28" t="n"/>
      <c r="AI405" s="85" t="n"/>
      <c r="AJ405" s="85" t="n"/>
      <c r="AK405" s="1">
        <f>IFERROR(Y405/Z405,"")</f>
        <v/>
      </c>
    </row>
    <row customHeight="1" ht="21" r="406" s="247">
      <c r="J406" s="297" t="n"/>
      <c r="M406" s="2" t="n"/>
      <c r="N406" s="2" t="n"/>
      <c r="AH406" s="28" t="n"/>
      <c r="AI406" s="85" t="n"/>
      <c r="AJ406" s="85" t="n"/>
      <c r="AK406" s="1">
        <f>IFERROR(Y406/Z406,"")</f>
        <v/>
      </c>
    </row>
    <row customHeight="1" ht="21" r="407" s="247">
      <c r="J407" s="297" t="n"/>
      <c r="M407" s="2" t="n"/>
      <c r="N407" s="2" t="n"/>
      <c r="AH407" s="28" t="n"/>
      <c r="AI407" s="85" t="n"/>
      <c r="AJ407" s="85" t="n"/>
      <c r="AK407" s="1">
        <f>IFERROR(Y407/Z407,"")</f>
        <v/>
      </c>
    </row>
    <row customHeight="1" ht="21" r="408" s="247">
      <c r="J408" s="297" t="n"/>
      <c r="M408" s="2" t="n"/>
      <c r="N408" s="2" t="n"/>
      <c r="AH408" s="28" t="n"/>
      <c r="AI408" s="85" t="n"/>
      <c r="AJ408" s="85" t="n"/>
      <c r="AK408" s="1">
        <f>IFERROR(Y408/Z408,"")</f>
        <v/>
      </c>
    </row>
    <row customHeight="1" ht="21" r="409" s="247">
      <c r="J409" s="297" t="n"/>
      <c r="M409" s="2" t="n"/>
      <c r="N409" s="2" t="n"/>
      <c r="AH409" s="28" t="n"/>
      <c r="AI409" s="85" t="n"/>
      <c r="AJ409" s="85" t="n"/>
      <c r="AK409" s="1">
        <f>IFERROR(Y409/Z409,"")</f>
        <v/>
      </c>
    </row>
    <row customHeight="1" ht="21" r="410" s="247">
      <c r="J410" s="297" t="n"/>
      <c r="M410" s="2" t="n"/>
      <c r="N410" s="2" t="n"/>
      <c r="AH410" s="28" t="n"/>
      <c r="AI410" s="85" t="n"/>
      <c r="AJ410" s="85" t="n"/>
      <c r="AK410" s="1">
        <f>IFERROR(Y410/Z410,"")</f>
        <v/>
      </c>
    </row>
    <row customHeight="1" ht="21" r="411" s="247">
      <c r="J411" s="297" t="n"/>
      <c r="M411" s="2" t="n"/>
      <c r="N411" s="2" t="n"/>
      <c r="AH411" s="28" t="n"/>
      <c r="AI411" s="85" t="n"/>
      <c r="AJ411" s="85" t="n"/>
      <c r="AK411" s="1">
        <f>IFERROR(Y411/Z411,"")</f>
        <v/>
      </c>
    </row>
    <row customHeight="1" ht="21" r="412" s="247">
      <c r="J412" s="297" t="n"/>
      <c r="M412" s="2" t="n"/>
      <c r="N412" s="2" t="n"/>
      <c r="AH412" s="28" t="n"/>
      <c r="AI412" s="85" t="n"/>
      <c r="AJ412" s="85" t="n"/>
      <c r="AK412" s="1">
        <f>IFERROR(Y412/Z412,"")</f>
        <v/>
      </c>
    </row>
    <row customHeight="1" ht="21" r="413" s="247">
      <c r="J413" s="297" t="n"/>
      <c r="M413" s="2" t="n"/>
      <c r="N413" s="2" t="n"/>
      <c r="AH413" s="28" t="n"/>
      <c r="AI413" s="85" t="n"/>
      <c r="AJ413" s="85" t="n"/>
      <c r="AK413" s="1">
        <f>IFERROR(Y413/Z413,"")</f>
        <v/>
      </c>
    </row>
    <row customHeight="1" ht="21" r="414" s="247">
      <c r="J414" s="297" t="n"/>
      <c r="M414" s="2" t="n"/>
      <c r="N414" s="2" t="n"/>
      <c r="AH414" s="28" t="n"/>
      <c r="AI414" s="85" t="n"/>
      <c r="AJ414" s="85" t="n"/>
      <c r="AK414" s="1">
        <f>IFERROR(Y414/Z414,"")</f>
        <v/>
      </c>
    </row>
    <row customHeight="1" ht="21" r="415" s="247">
      <c r="J415" s="297" t="n"/>
      <c r="M415" s="2" t="n"/>
      <c r="N415" s="2" t="n"/>
      <c r="AH415" s="28" t="n"/>
      <c r="AI415" s="85" t="n"/>
      <c r="AJ415" s="85" t="n"/>
      <c r="AK415" s="1">
        <f>IFERROR(Y415/Z415,"")</f>
        <v/>
      </c>
    </row>
    <row customHeight="1" ht="21" r="416" s="247">
      <c r="J416" s="297" t="n"/>
      <c r="M416" s="2" t="n"/>
      <c r="N416" s="2" t="n"/>
      <c r="AH416" s="28" t="n"/>
      <c r="AI416" s="85" t="n"/>
      <c r="AJ416" s="85" t="n"/>
      <c r="AK416" s="1">
        <f>IFERROR(Y416/Z416,"")</f>
        <v/>
      </c>
    </row>
    <row customHeight="1" ht="21" r="417" s="247">
      <c r="J417" s="297" t="n"/>
      <c r="M417" s="2" t="n"/>
      <c r="N417" s="2" t="n"/>
      <c r="AH417" s="28" t="n"/>
      <c r="AI417" s="85" t="n"/>
      <c r="AJ417" s="85" t="n"/>
      <c r="AK417" s="1">
        <f>IFERROR(Y417/Z417,"")</f>
        <v/>
      </c>
    </row>
    <row customHeight="1" ht="21" r="418" s="247">
      <c r="J418" s="297" t="n"/>
      <c r="M418" s="2" t="n"/>
      <c r="N418" s="2" t="n"/>
      <c r="AH418" s="28" t="n"/>
      <c r="AI418" s="85" t="n"/>
      <c r="AJ418" s="85" t="n"/>
      <c r="AK418" s="1">
        <f>IFERROR(Y418/Z418,"")</f>
        <v/>
      </c>
    </row>
    <row customHeight="1" ht="21" r="419" s="247">
      <c r="J419" s="297" t="n"/>
      <c r="M419" s="2" t="n"/>
      <c r="N419" s="2" t="n"/>
      <c r="AH419" s="28" t="n"/>
      <c r="AI419" s="85" t="n"/>
      <c r="AJ419" s="85" t="n"/>
      <c r="AK419" s="1">
        <f>IFERROR(Y419/Z419,"")</f>
        <v/>
      </c>
    </row>
    <row customHeight="1" ht="21" r="420" s="247">
      <c r="J420" s="297" t="n"/>
      <c r="M420" s="2" t="n"/>
      <c r="N420" s="2" t="n"/>
      <c r="AH420" s="28" t="n"/>
      <c r="AI420" s="85" t="n"/>
      <c r="AJ420" s="85" t="n"/>
      <c r="AK420" s="1">
        <f>IFERROR(Y420/Z420,"")</f>
        <v/>
      </c>
    </row>
    <row customHeight="1" ht="21" r="421" s="247">
      <c r="J421" s="297" t="n"/>
      <c r="M421" s="2" t="n"/>
      <c r="N421" s="2" t="n"/>
      <c r="AH421" s="28" t="n"/>
      <c r="AI421" s="85" t="n"/>
      <c r="AJ421" s="85" t="n"/>
      <c r="AK421" s="1">
        <f>IFERROR(Y421/Z421,"")</f>
        <v/>
      </c>
    </row>
    <row customHeight="1" ht="21" r="422" s="247">
      <c r="J422" s="297" t="n"/>
      <c r="M422" s="2" t="n"/>
      <c r="N422" s="2" t="n"/>
      <c r="AH422" s="28" t="n"/>
      <c r="AI422" s="85" t="n"/>
      <c r="AJ422" s="85" t="n"/>
      <c r="AK422" s="1">
        <f>IFERROR(Y422/Z422,"")</f>
        <v/>
      </c>
    </row>
    <row customHeight="1" ht="21" r="423" s="247">
      <c r="J423" s="297" t="n"/>
      <c r="M423" s="2" t="n"/>
      <c r="N423" s="2" t="n"/>
      <c r="AH423" s="28" t="n"/>
      <c r="AI423" s="85" t="n"/>
      <c r="AJ423" s="85" t="n"/>
      <c r="AK423" s="1">
        <f>IFERROR(Y423/Z423,"")</f>
        <v/>
      </c>
    </row>
    <row customHeight="1" ht="21" r="424" s="247">
      <c r="J424" s="297" t="n"/>
      <c r="M424" s="2" t="n"/>
      <c r="N424" s="2" t="n"/>
      <c r="AH424" s="28" t="n"/>
      <c r="AI424" s="85" t="n"/>
      <c r="AJ424" s="85" t="n"/>
      <c r="AK424" s="1">
        <f>IFERROR(Y424/Z424,"")</f>
        <v/>
      </c>
    </row>
    <row customHeight="1" ht="21" r="425" s="247">
      <c r="J425" s="297" t="n"/>
      <c r="M425" s="2" t="n"/>
      <c r="N425" s="2" t="n"/>
      <c r="AH425" s="28" t="n"/>
      <c r="AI425" s="85" t="n"/>
      <c r="AJ425" s="85" t="n"/>
      <c r="AK425" s="1">
        <f>IFERROR(Y425/Z425,"")</f>
        <v/>
      </c>
    </row>
    <row customHeight="1" ht="21" r="426" s="247">
      <c r="J426" s="297" t="n"/>
      <c r="M426" s="2" t="n"/>
      <c r="N426" s="2" t="n"/>
      <c r="AH426" s="28" t="n"/>
      <c r="AI426" s="85" t="n"/>
      <c r="AJ426" s="85" t="n"/>
      <c r="AK426" s="1">
        <f>IFERROR(Y426/Z426,"")</f>
        <v/>
      </c>
    </row>
    <row customHeight="1" ht="21" r="427" s="247">
      <c r="J427" s="297" t="n"/>
      <c r="M427" s="2" t="n"/>
      <c r="N427" s="2" t="n"/>
      <c r="AH427" s="28" t="n"/>
      <c r="AI427" s="85" t="n"/>
      <c r="AJ427" s="85" t="n"/>
      <c r="AK427" s="1">
        <f>IFERROR(Y427/Z427,"")</f>
        <v/>
      </c>
    </row>
    <row customHeight="1" ht="21" r="428" s="247">
      <c r="J428" s="297" t="n"/>
      <c r="M428" s="2" t="n"/>
      <c r="N428" s="2" t="n"/>
      <c r="AH428" s="28" t="n"/>
      <c r="AI428" s="85" t="n"/>
      <c r="AJ428" s="85" t="n"/>
      <c r="AK428" s="1">
        <f>IFERROR(Y428/Z428,"")</f>
        <v/>
      </c>
    </row>
    <row customHeight="1" ht="21" r="429" s="247">
      <c r="J429" s="297" t="n"/>
      <c r="M429" s="2" t="n"/>
      <c r="N429" s="2" t="n"/>
      <c r="AH429" s="28" t="n"/>
      <c r="AI429" s="85" t="n"/>
      <c r="AJ429" s="85" t="n"/>
      <c r="AK429" s="1">
        <f>IFERROR(Y429/Z429,"")</f>
        <v/>
      </c>
    </row>
    <row customHeight="1" ht="21" r="430" s="247">
      <c r="J430" s="297" t="n"/>
      <c r="M430" s="2" t="n"/>
      <c r="N430" s="2" t="n"/>
      <c r="AH430" s="28" t="n"/>
      <c r="AI430" s="85" t="n"/>
      <c r="AJ430" s="85" t="n"/>
      <c r="AK430" s="1">
        <f>IFERROR(Y430/Z430,"")</f>
        <v/>
      </c>
    </row>
    <row customHeight="1" ht="21" r="431" s="247">
      <c r="J431" s="297" t="n"/>
      <c r="M431" s="2" t="n"/>
      <c r="N431" s="2" t="n"/>
      <c r="AH431" s="28" t="n"/>
      <c r="AI431" s="85" t="n"/>
      <c r="AJ431" s="85" t="n"/>
      <c r="AK431" s="1">
        <f>IFERROR(Y431/Z431,"")</f>
        <v/>
      </c>
    </row>
    <row customHeight="1" ht="21" r="432" s="247">
      <c r="J432" s="297" t="n"/>
      <c r="M432" s="2" t="n"/>
      <c r="N432" s="2" t="n"/>
      <c r="AH432" s="28" t="n"/>
      <c r="AI432" s="85" t="n"/>
      <c r="AJ432" s="85" t="n"/>
      <c r="AK432" s="1">
        <f>IFERROR(Y432/Z432,"")</f>
        <v/>
      </c>
    </row>
    <row customHeight="1" ht="21" r="433" s="247">
      <c r="J433" s="297" t="n"/>
      <c r="M433" s="2" t="n"/>
      <c r="N433" s="2" t="n"/>
      <c r="AH433" s="28" t="n"/>
      <c r="AI433" s="85" t="n"/>
      <c r="AJ433" s="85" t="n"/>
      <c r="AK433" s="1">
        <f>IFERROR(Y433/Z433,"")</f>
        <v/>
      </c>
    </row>
    <row customHeight="1" ht="21" r="434" s="247">
      <c r="J434" s="297" t="n"/>
      <c r="M434" s="2" t="n"/>
      <c r="N434" s="2" t="n"/>
      <c r="AH434" s="28" t="n"/>
      <c r="AI434" s="85" t="n"/>
      <c r="AJ434" s="85" t="n"/>
      <c r="AK434" s="1">
        <f>IFERROR(Y434/Z434,"")</f>
        <v/>
      </c>
    </row>
    <row customHeight="1" ht="21" r="435" s="247">
      <c r="J435" s="297" t="n"/>
      <c r="M435" s="2" t="n"/>
      <c r="N435" s="2" t="n"/>
      <c r="AH435" s="28" t="n"/>
      <c r="AI435" s="85" t="n"/>
      <c r="AJ435" s="85" t="n"/>
      <c r="AK435" s="1">
        <f>IFERROR(Y435/Z435,"")</f>
        <v/>
      </c>
    </row>
    <row customHeight="1" ht="21" r="436" s="247">
      <c r="J436" s="297" t="n"/>
      <c r="M436" s="2" t="n"/>
      <c r="N436" s="2" t="n"/>
      <c r="AH436" s="28" t="n"/>
      <c r="AI436" s="85" t="n"/>
      <c r="AJ436" s="85" t="n"/>
      <c r="AK436" s="1">
        <f>IFERROR(Y436/Z436,"")</f>
        <v/>
      </c>
    </row>
    <row customHeight="1" ht="21" r="437" s="247">
      <c r="J437" s="297" t="n"/>
      <c r="M437" s="2" t="n"/>
      <c r="N437" s="2" t="n"/>
      <c r="AH437" s="28" t="n"/>
      <c r="AI437" s="85" t="n"/>
      <c r="AJ437" s="85" t="n"/>
      <c r="AK437" s="1">
        <f>IFERROR(Y437/Z437,"")</f>
        <v/>
      </c>
    </row>
    <row customHeight="1" ht="21" r="438" s="247">
      <c r="J438" s="297" t="n"/>
      <c r="M438" s="2" t="n"/>
      <c r="N438" s="2" t="n"/>
      <c r="AH438" s="28" t="n"/>
      <c r="AI438" s="85" t="n"/>
      <c r="AJ438" s="85" t="n"/>
      <c r="AK438" s="1">
        <f>IFERROR(Y438/Z438,"")</f>
        <v/>
      </c>
    </row>
    <row customHeight="1" ht="21" r="439" s="247">
      <c r="J439" s="297" t="n"/>
      <c r="M439" s="2" t="n"/>
      <c r="N439" s="2" t="n"/>
      <c r="AH439" s="28" t="n"/>
      <c r="AI439" s="85" t="n"/>
      <c r="AJ439" s="85" t="n"/>
      <c r="AK439" s="1">
        <f>IFERROR(Y439/Z439,"")</f>
        <v/>
      </c>
    </row>
    <row customHeight="1" ht="21" r="440" s="247">
      <c r="J440" s="297" t="n"/>
      <c r="M440" s="2" t="n"/>
      <c r="N440" s="2" t="n"/>
      <c r="AH440" s="28" t="n"/>
      <c r="AI440" s="85" t="n"/>
      <c r="AJ440" s="85" t="n"/>
      <c r="AK440" s="1">
        <f>IFERROR(Y440/Z440,"")</f>
        <v/>
      </c>
    </row>
    <row customHeight="1" ht="21" r="441" s="247">
      <c r="J441" s="297" t="n"/>
      <c r="M441" s="2" t="n"/>
      <c r="N441" s="2" t="n"/>
      <c r="AH441" s="28" t="n"/>
      <c r="AI441" s="85" t="n"/>
      <c r="AJ441" s="85" t="n"/>
      <c r="AK441" s="1">
        <f>IFERROR(Y441/Z441,"")</f>
        <v/>
      </c>
    </row>
    <row customHeight="1" ht="21" r="442" s="247">
      <c r="J442" s="297" t="n"/>
      <c r="M442" s="2" t="n"/>
      <c r="N442" s="2" t="n"/>
      <c r="AH442" s="28" t="n"/>
      <c r="AI442" s="85" t="n"/>
      <c r="AJ442" s="85" t="n"/>
      <c r="AK442" s="1">
        <f>IFERROR(Y442/Z442,"")</f>
        <v/>
      </c>
    </row>
    <row customHeight="1" ht="21" r="443" s="247">
      <c r="J443" s="297" t="n"/>
      <c r="M443" s="2" t="n"/>
      <c r="N443" s="2" t="n"/>
      <c r="AH443" s="28" t="n"/>
      <c r="AI443" s="85" t="n"/>
      <c r="AJ443" s="85" t="n"/>
      <c r="AK443" s="1">
        <f>IFERROR(Y443/Z443,"")</f>
        <v/>
      </c>
    </row>
    <row customHeight="1" ht="21" r="444" s="247">
      <c r="J444" s="297" t="n"/>
      <c r="M444" s="2" t="n"/>
      <c r="N444" s="2" t="n"/>
      <c r="AH444" s="28" t="n"/>
      <c r="AI444" s="85" t="n"/>
      <c r="AJ444" s="85" t="n"/>
      <c r="AK444" s="1">
        <f>IFERROR(Y444/Z444,"")</f>
        <v/>
      </c>
    </row>
    <row customHeight="1" ht="21" r="445" s="247">
      <c r="J445" s="297" t="n"/>
      <c r="M445" s="2" t="n"/>
      <c r="N445" s="2" t="n"/>
      <c r="AH445" s="28" t="n"/>
      <c r="AI445" s="85" t="n"/>
      <c r="AJ445" s="85" t="n"/>
      <c r="AK445" s="1">
        <f>IFERROR(Y445/Z445,"")</f>
        <v/>
      </c>
    </row>
    <row customHeight="1" ht="21" r="446" s="247">
      <c r="J446" s="297" t="n"/>
      <c r="M446" s="2" t="n"/>
      <c r="N446" s="2" t="n"/>
      <c r="AH446" s="28" t="n"/>
      <c r="AI446" s="85" t="n"/>
      <c r="AJ446" s="85" t="n"/>
      <c r="AK446" s="1">
        <f>IFERROR(Y446/Z446,"")</f>
        <v/>
      </c>
    </row>
    <row customHeight="1" ht="21" r="447" s="247">
      <c r="J447" s="297" t="n"/>
      <c r="M447" s="2" t="n"/>
      <c r="N447" s="2" t="n"/>
      <c r="AH447" s="28" t="n"/>
      <c r="AI447" s="85" t="n"/>
      <c r="AJ447" s="85" t="n"/>
      <c r="AK447" s="1">
        <f>IFERROR(Y447/Z447,"")</f>
        <v/>
      </c>
    </row>
    <row customHeight="1" ht="21" r="448" s="247">
      <c r="J448" s="297" t="n"/>
      <c r="M448" s="2" t="n"/>
      <c r="N448" s="2" t="n"/>
      <c r="AH448" s="28" t="n"/>
      <c r="AI448" s="85" t="n"/>
      <c r="AJ448" s="85" t="n"/>
      <c r="AK448" s="1">
        <f>IFERROR(Y448/Z448,"")</f>
        <v/>
      </c>
    </row>
    <row customHeight="1" ht="21" r="449" s="247">
      <c r="J449" s="297" t="n"/>
      <c r="M449" s="2" t="n"/>
      <c r="N449" s="2" t="n"/>
      <c r="AH449" s="28" t="n"/>
      <c r="AI449" s="85" t="n"/>
      <c r="AJ449" s="85" t="n"/>
      <c r="AK449" s="1">
        <f>IFERROR(Y449/Z449,"")</f>
        <v/>
      </c>
    </row>
    <row customHeight="1" ht="21" r="450" s="247">
      <c r="J450" s="297" t="n"/>
      <c r="M450" s="2" t="n"/>
      <c r="N450" s="2" t="n"/>
      <c r="AH450" s="28" t="n"/>
      <c r="AI450" s="85" t="n"/>
      <c r="AJ450" s="85" t="n"/>
      <c r="AK450" s="1">
        <f>IFERROR(Y450/Z450,"")</f>
        <v/>
      </c>
    </row>
    <row customHeight="1" ht="21" r="451" s="247">
      <c r="J451" s="297" t="n"/>
      <c r="M451" s="2" t="n"/>
      <c r="N451" s="2" t="n"/>
      <c r="AH451" s="28" t="n"/>
      <c r="AI451" s="85" t="n"/>
      <c r="AJ451" s="85" t="n"/>
      <c r="AK451" s="1">
        <f>IFERROR(Y451/Z451,"")</f>
        <v/>
      </c>
    </row>
    <row customHeight="1" ht="21" r="452" s="247">
      <c r="J452" s="297" t="n"/>
      <c r="M452" s="2" t="n"/>
      <c r="N452" s="2" t="n"/>
      <c r="AH452" s="28" t="n"/>
      <c r="AI452" s="85" t="n"/>
      <c r="AJ452" s="85" t="n"/>
      <c r="AK452" s="1">
        <f>IFERROR(Y452/Z452,"")</f>
        <v/>
      </c>
    </row>
    <row customHeight="1" ht="21" r="453" s="247">
      <c r="J453" s="297" t="n"/>
      <c r="M453" s="2" t="n"/>
      <c r="N453" s="2" t="n"/>
      <c r="AH453" s="28" t="n"/>
      <c r="AI453" s="85" t="n"/>
      <c r="AJ453" s="85" t="n"/>
      <c r="AK453" s="1">
        <f>IFERROR(Y453/Z453,"")</f>
        <v/>
      </c>
    </row>
    <row customHeight="1" ht="21" r="454" s="247">
      <c r="J454" s="297" t="n"/>
      <c r="M454" s="2" t="n"/>
      <c r="N454" s="2" t="n"/>
      <c r="AH454" s="28" t="n"/>
      <c r="AI454" s="85" t="n"/>
      <c r="AJ454" s="85" t="n"/>
      <c r="AK454" s="1">
        <f>IFERROR(Y454/Z454,"")</f>
        <v/>
      </c>
    </row>
    <row customHeight="1" ht="21" r="455" s="247">
      <c r="J455" s="297" t="n"/>
      <c r="M455" s="2" t="n"/>
      <c r="N455" s="2" t="n"/>
      <c r="AH455" s="28" t="n"/>
      <c r="AI455" s="85" t="n"/>
      <c r="AJ455" s="85" t="n"/>
      <c r="AK455" s="1">
        <f>IFERROR(Y455/Z455,"")</f>
        <v/>
      </c>
    </row>
    <row customHeight="1" ht="21" r="456" s="247">
      <c r="J456" s="297" t="n"/>
      <c r="M456" s="2" t="n"/>
      <c r="N456" s="2" t="n"/>
      <c r="AH456" s="28" t="n"/>
      <c r="AI456" s="85" t="n"/>
      <c r="AJ456" s="85" t="n"/>
      <c r="AK456" s="1">
        <f>IFERROR(Y456/Z456,"")</f>
        <v/>
      </c>
    </row>
    <row customHeight="1" ht="21" r="457" s="247">
      <c r="J457" s="297" t="n"/>
      <c r="M457" s="2" t="n"/>
      <c r="N457" s="2" t="n"/>
      <c r="AH457" s="28" t="n"/>
      <c r="AI457" s="85" t="n"/>
      <c r="AJ457" s="85" t="n"/>
      <c r="AK457" s="1">
        <f>IFERROR(Y457/Z457,"")</f>
        <v/>
      </c>
    </row>
    <row customHeight="1" ht="21" r="458" s="247">
      <c r="J458" s="297" t="n"/>
      <c r="M458" s="2" t="n"/>
      <c r="N458" s="2" t="n"/>
      <c r="AH458" s="28" t="n"/>
      <c r="AI458" s="85" t="n"/>
      <c r="AJ458" s="85" t="n"/>
      <c r="AK458" s="1">
        <f>IFERROR(Y458/Z458,"")</f>
        <v/>
      </c>
    </row>
    <row customHeight="1" ht="21" r="459" s="247">
      <c r="J459" s="297" t="n"/>
      <c r="M459" s="2" t="n"/>
      <c r="N459" s="2" t="n"/>
      <c r="AH459" s="28" t="n"/>
      <c r="AI459" s="85" t="n"/>
      <c r="AJ459" s="85" t="n"/>
      <c r="AK459" s="1">
        <f>IFERROR(Y459/Z459,"")</f>
        <v/>
      </c>
    </row>
    <row customHeight="1" ht="21" r="460" s="247">
      <c r="J460" s="297" t="n"/>
      <c r="M460" s="2" t="n"/>
      <c r="N460" s="2" t="n"/>
      <c r="AH460" s="28" t="n"/>
      <c r="AI460" s="85" t="n"/>
      <c r="AJ460" s="85" t="n"/>
      <c r="AK460" s="1">
        <f>IFERROR(Y460/Z460,"")</f>
        <v/>
      </c>
    </row>
    <row customHeight="1" ht="21" r="461" s="247">
      <c r="J461" s="297" t="n"/>
      <c r="M461" s="2" t="n"/>
      <c r="N461" s="2" t="n"/>
      <c r="AH461" s="28" t="n"/>
      <c r="AI461" s="85" t="n"/>
      <c r="AJ461" s="85" t="n"/>
      <c r="AK461" s="1">
        <f>IFERROR(Y461/Z461,"")</f>
        <v/>
      </c>
    </row>
    <row customHeight="1" ht="21" r="462" s="247">
      <c r="J462" s="297" t="n"/>
      <c r="M462" s="2" t="n"/>
      <c r="N462" s="2" t="n"/>
      <c r="AH462" s="28" t="n"/>
      <c r="AI462" s="85" t="n"/>
      <c r="AJ462" s="85" t="n"/>
      <c r="AK462" s="1">
        <f>IFERROR(Y462/Z462,"")</f>
        <v/>
      </c>
    </row>
    <row customHeight="1" ht="21" r="463" s="247">
      <c r="J463" s="297" t="n"/>
      <c r="M463" s="2" t="n"/>
      <c r="N463" s="2" t="n"/>
      <c r="AH463" s="28" t="n"/>
      <c r="AI463" s="85" t="n"/>
      <c r="AJ463" s="85" t="n"/>
      <c r="AK463" s="1">
        <f>IFERROR(Y463/Z463,"")</f>
        <v/>
      </c>
    </row>
    <row customHeight="1" ht="21" r="464" s="247">
      <c r="J464" s="297" t="n"/>
      <c r="M464" s="2" t="n"/>
      <c r="N464" s="2" t="n"/>
      <c r="AH464" s="28" t="n"/>
      <c r="AI464" s="85" t="n"/>
      <c r="AJ464" s="85" t="n"/>
      <c r="AK464" s="1">
        <f>IFERROR(Y464/Z464,"")</f>
        <v/>
      </c>
    </row>
    <row customHeight="1" ht="21" r="465" s="247">
      <c r="J465" s="297" t="n"/>
      <c r="M465" s="2" t="n"/>
      <c r="N465" s="2" t="n"/>
      <c r="AH465" s="28" t="n"/>
      <c r="AI465" s="85" t="n"/>
      <c r="AJ465" s="85" t="n"/>
      <c r="AK465" s="1">
        <f>IFERROR(Y465/Z465,"")</f>
        <v/>
      </c>
    </row>
    <row customHeight="1" ht="21" r="466" s="247">
      <c r="J466" s="297" t="n"/>
      <c r="M466" s="2" t="n"/>
      <c r="N466" s="2" t="n"/>
      <c r="AH466" s="28" t="n"/>
      <c r="AI466" s="85" t="n"/>
      <c r="AJ466" s="85" t="n"/>
      <c r="AK466" s="1">
        <f>IFERROR(Y466/Z466,"")</f>
        <v/>
      </c>
    </row>
    <row customHeight="1" ht="21" r="467" s="247">
      <c r="J467" s="297" t="n"/>
      <c r="M467" s="2" t="n"/>
      <c r="N467" s="2" t="n"/>
      <c r="AH467" s="28" t="n"/>
      <c r="AI467" s="85" t="n"/>
      <c r="AJ467" s="85" t="n"/>
      <c r="AK467" s="1">
        <f>IFERROR(Y467/Z467,"")</f>
        <v/>
      </c>
    </row>
    <row customHeight="1" ht="21" r="468" s="247">
      <c r="J468" s="297" t="n"/>
      <c r="M468" s="2" t="n"/>
      <c r="N468" s="2" t="n"/>
      <c r="AH468" s="28" t="n"/>
      <c r="AI468" s="85" t="n"/>
      <c r="AJ468" s="85" t="n"/>
      <c r="AK468" s="1">
        <f>IFERROR(Y468/Z468,"")</f>
        <v/>
      </c>
    </row>
    <row customHeight="1" ht="21" r="469" s="247">
      <c r="J469" s="297" t="n"/>
      <c r="M469" s="2" t="n"/>
      <c r="N469" s="2" t="n"/>
      <c r="AH469" s="28" t="n"/>
      <c r="AI469" s="85" t="n"/>
      <c r="AJ469" s="85" t="n"/>
      <c r="AK469" s="1">
        <f>IFERROR(Y469/Z469,"")</f>
        <v/>
      </c>
    </row>
    <row customHeight="1" ht="21" r="470" s="247">
      <c r="J470" s="297" t="n"/>
      <c r="M470" s="2" t="n"/>
      <c r="N470" s="2" t="n"/>
      <c r="AH470" s="28" t="n"/>
      <c r="AI470" s="85" t="n"/>
      <c r="AJ470" s="85" t="n"/>
      <c r="AK470" s="1">
        <f>IFERROR(Y470/Z470,"")</f>
        <v/>
      </c>
    </row>
    <row customHeight="1" ht="21" r="471" s="247">
      <c r="J471" s="297" t="n"/>
      <c r="M471" s="2" t="n"/>
      <c r="N471" s="2" t="n"/>
      <c r="AH471" s="28" t="n"/>
      <c r="AI471" s="85" t="n"/>
      <c r="AJ471" s="85" t="n"/>
      <c r="AK471" s="1">
        <f>IFERROR(Y471/Z471,"")</f>
        <v/>
      </c>
    </row>
    <row customHeight="1" ht="21" r="472" s="247">
      <c r="J472" s="297" t="n"/>
      <c r="M472" s="2" t="n"/>
      <c r="N472" s="2" t="n"/>
      <c r="AH472" s="28" t="n"/>
      <c r="AI472" s="85" t="n"/>
      <c r="AJ472" s="85" t="n"/>
      <c r="AK472" s="1">
        <f>IFERROR(Y472/Z472,"")</f>
        <v/>
      </c>
    </row>
    <row customHeight="1" ht="21" r="473" s="247">
      <c r="J473" s="297" t="n"/>
      <c r="M473" s="2" t="n"/>
      <c r="N473" s="2" t="n"/>
      <c r="AH473" s="28" t="n"/>
      <c r="AI473" s="85" t="n"/>
      <c r="AJ473" s="85" t="n"/>
      <c r="AK473" s="1">
        <f>IFERROR(Y473/Z473,"")</f>
        <v/>
      </c>
    </row>
    <row customHeight="1" ht="21" r="474" s="247">
      <c r="J474" s="297" t="n"/>
      <c r="M474" s="2" t="n"/>
      <c r="N474" s="2" t="n"/>
      <c r="AH474" s="28" t="n"/>
      <c r="AI474" s="85" t="n"/>
      <c r="AJ474" s="85" t="n"/>
      <c r="AK474" s="1">
        <f>IFERROR(Y474/Z474,"")</f>
        <v/>
      </c>
    </row>
    <row customHeight="1" ht="21" r="475" s="247">
      <c r="J475" s="297" t="n"/>
      <c r="M475" s="2" t="n"/>
      <c r="N475" s="2" t="n"/>
      <c r="AH475" s="28" t="n"/>
      <c r="AI475" s="85" t="n"/>
      <c r="AJ475" s="85" t="n"/>
      <c r="AK475" s="1">
        <f>IFERROR(Y475/Z475,"")</f>
        <v/>
      </c>
    </row>
    <row customHeight="1" ht="21" r="476" s="247">
      <c r="J476" s="297" t="n"/>
      <c r="M476" s="2" t="n"/>
      <c r="N476" s="2" t="n"/>
      <c r="AH476" s="28" t="n"/>
      <c r="AI476" s="85" t="n"/>
      <c r="AJ476" s="85" t="n"/>
      <c r="AK476" s="1">
        <f>IFERROR(Y476/Z476,"")</f>
        <v/>
      </c>
    </row>
    <row customHeight="1" ht="21" r="477" s="247">
      <c r="J477" s="297" t="n"/>
      <c r="M477" s="2" t="n"/>
      <c r="N477" s="2" t="n"/>
      <c r="AH477" s="28" t="n"/>
      <c r="AI477" s="85" t="n"/>
      <c r="AJ477" s="85" t="n"/>
      <c r="AK477" s="1">
        <f>IFERROR(Y477/Z477,"")</f>
        <v/>
      </c>
    </row>
    <row customHeight="1" ht="21" r="478" s="247">
      <c r="J478" s="297" t="n"/>
      <c r="M478" s="2" t="n"/>
      <c r="N478" s="2" t="n"/>
      <c r="AH478" s="28" t="n"/>
      <c r="AI478" s="85" t="n"/>
      <c r="AJ478" s="85" t="n"/>
      <c r="AK478" s="1">
        <f>IFERROR(Y478/Z478,"")</f>
        <v/>
      </c>
    </row>
    <row customHeight="1" ht="21" r="479" s="247">
      <c r="J479" s="297" t="n"/>
      <c r="M479" s="2" t="n"/>
      <c r="N479" s="2" t="n"/>
      <c r="AH479" s="28" t="n"/>
      <c r="AI479" s="85" t="n"/>
      <c r="AJ479" s="85" t="n"/>
      <c r="AK479" s="1">
        <f>IFERROR(Y479/Z479,"")</f>
        <v/>
      </c>
    </row>
    <row customHeight="1" ht="21" r="480" s="247">
      <c r="J480" s="297" t="n"/>
      <c r="M480" s="2" t="n"/>
      <c r="N480" s="2" t="n"/>
      <c r="AH480" s="28" t="n"/>
      <c r="AI480" s="85" t="n"/>
      <c r="AJ480" s="85" t="n"/>
      <c r="AK480" s="1">
        <f>IFERROR(Y480/Z480,"")</f>
        <v/>
      </c>
    </row>
    <row customHeight="1" ht="21" r="481" s="247">
      <c r="J481" s="297" t="n"/>
      <c r="M481" s="2" t="n"/>
      <c r="N481" s="2" t="n"/>
      <c r="AH481" s="28" t="n"/>
      <c r="AI481" s="85" t="n"/>
      <c r="AJ481" s="85" t="n"/>
      <c r="AK481" s="1">
        <f>IFERROR(Y481/Z481,"")</f>
        <v/>
      </c>
    </row>
    <row customHeight="1" ht="21" r="482" s="247">
      <c r="J482" s="297" t="n"/>
      <c r="M482" s="2" t="n"/>
      <c r="N482" s="2" t="n"/>
      <c r="AH482" s="28" t="n"/>
      <c r="AI482" s="85" t="n"/>
      <c r="AJ482" s="85" t="n"/>
      <c r="AK482" s="1">
        <f>IFERROR(Y482/Z482,"")</f>
        <v/>
      </c>
    </row>
    <row customHeight="1" ht="21" r="483" s="247">
      <c r="J483" s="297" t="n"/>
      <c r="M483" s="2" t="n"/>
      <c r="N483" s="2" t="n"/>
      <c r="AH483" s="28" t="n"/>
      <c r="AI483" s="85" t="n"/>
      <c r="AJ483" s="85" t="n"/>
      <c r="AK483" s="1">
        <f>IFERROR(Y483/Z483,"")</f>
        <v/>
      </c>
    </row>
    <row customHeight="1" ht="21" r="484" s="247">
      <c r="J484" s="297" t="n"/>
      <c r="M484" s="2" t="n"/>
      <c r="N484" s="2" t="n"/>
      <c r="AH484" s="28" t="n"/>
      <c r="AI484" s="85" t="n"/>
      <c r="AJ484" s="85" t="n"/>
      <c r="AK484" s="1">
        <f>IFERROR(Y484/Z484,"")</f>
        <v/>
      </c>
    </row>
    <row customHeight="1" ht="21" r="485" s="247">
      <c r="J485" s="297" t="n"/>
      <c r="M485" s="2" t="n"/>
      <c r="N485" s="2" t="n"/>
      <c r="AH485" s="28" t="n"/>
      <c r="AI485" s="85" t="n"/>
      <c r="AJ485" s="85" t="n"/>
      <c r="AK485" s="1">
        <f>IFERROR(Y485/Z485,"")</f>
        <v/>
      </c>
    </row>
    <row customHeight="1" ht="21" r="486" s="247">
      <c r="J486" s="297" t="n"/>
      <c r="M486" s="2" t="n"/>
      <c r="N486" s="2" t="n"/>
      <c r="AH486" s="28" t="n"/>
      <c r="AI486" s="85" t="n"/>
      <c r="AJ486" s="85" t="n"/>
      <c r="AK486" s="1">
        <f>IFERROR(Y486/Z486,"")</f>
        <v/>
      </c>
    </row>
    <row customHeight="1" ht="21" r="487" s="247">
      <c r="J487" s="297" t="n"/>
      <c r="M487" s="2" t="n"/>
      <c r="N487" s="2" t="n"/>
      <c r="AH487" s="28" t="n"/>
      <c r="AI487" s="85" t="n"/>
      <c r="AJ487" s="85" t="n"/>
      <c r="AK487" s="1">
        <f>IFERROR(Y487/Z487,"")</f>
        <v/>
      </c>
    </row>
    <row customHeight="1" ht="21" r="488" s="247">
      <c r="J488" s="297" t="n"/>
      <c r="M488" s="2" t="n"/>
      <c r="N488" s="2" t="n"/>
      <c r="AH488" s="28" t="n"/>
      <c r="AI488" s="85" t="n"/>
      <c r="AJ488" s="85" t="n"/>
      <c r="AK488" s="1">
        <f>IFERROR(Y488/Z488,"")</f>
        <v/>
      </c>
    </row>
    <row customHeight="1" ht="21" r="489" s="247">
      <c r="J489" s="297" t="n"/>
      <c r="M489" s="2" t="n"/>
      <c r="N489" s="2" t="n"/>
      <c r="AH489" s="28" t="n"/>
      <c r="AI489" s="85" t="n"/>
      <c r="AJ489" s="85" t="n"/>
      <c r="AK489" s="1">
        <f>IFERROR(Y489/Z489,"")</f>
        <v/>
      </c>
    </row>
    <row customHeight="1" ht="21" r="490" s="247">
      <c r="J490" s="297" t="n"/>
      <c r="M490" s="2" t="n"/>
      <c r="N490" s="2" t="n"/>
      <c r="AH490" s="28" t="n"/>
      <c r="AI490" s="85" t="n"/>
      <c r="AJ490" s="85" t="n"/>
      <c r="AK490" s="1">
        <f>IFERROR(Y490/Z490,"")</f>
        <v/>
      </c>
    </row>
    <row customHeight="1" ht="21" r="491" s="247">
      <c r="J491" s="297" t="n"/>
      <c r="M491" s="2" t="n"/>
      <c r="N491" s="2" t="n"/>
      <c r="AH491" s="28" t="n"/>
      <c r="AI491" s="85" t="n"/>
      <c r="AJ491" s="85" t="n"/>
      <c r="AK491" s="1">
        <f>IFERROR(Y491/Z491,"")</f>
        <v/>
      </c>
    </row>
    <row customHeight="1" ht="21" r="492" s="247">
      <c r="J492" s="297" t="n"/>
      <c r="M492" s="2" t="n"/>
      <c r="N492" s="2" t="n"/>
      <c r="AH492" s="28" t="n"/>
      <c r="AI492" s="85" t="n"/>
      <c r="AJ492" s="85" t="n"/>
      <c r="AK492" s="1">
        <f>IFERROR(Y492/Z492,"")</f>
        <v/>
      </c>
    </row>
    <row customHeight="1" ht="21" r="493" s="247">
      <c r="J493" s="297" t="n"/>
      <c r="M493" s="2" t="n"/>
      <c r="N493" s="2" t="n"/>
      <c r="AH493" s="28" t="n"/>
      <c r="AI493" s="85" t="n"/>
      <c r="AJ493" s="85" t="n"/>
      <c r="AK493" s="1">
        <f>IFERROR(Y493/Z493,"")</f>
        <v/>
      </c>
    </row>
    <row customHeight="1" ht="21" r="494" s="247">
      <c r="J494" s="297" t="n"/>
      <c r="M494" s="2" t="n"/>
      <c r="N494" s="2" t="n"/>
      <c r="AH494" s="28" t="n"/>
      <c r="AI494" s="85" t="n"/>
      <c r="AJ494" s="85" t="n"/>
      <c r="AK494" s="1">
        <f>IFERROR(Y494/Z494,"")</f>
        <v/>
      </c>
    </row>
    <row customHeight="1" ht="21" r="495" s="247">
      <c r="J495" s="297" t="n"/>
      <c r="M495" s="2" t="n"/>
      <c r="N495" s="2" t="n"/>
      <c r="AH495" s="28" t="n"/>
      <c r="AI495" s="85" t="n"/>
      <c r="AJ495" s="85" t="n"/>
      <c r="AK495" s="1">
        <f>IFERROR(Y495/Z495,"")</f>
        <v/>
      </c>
    </row>
    <row customHeight="1" ht="21" r="496" s="247">
      <c r="J496" s="297" t="n"/>
      <c r="M496" s="2" t="n"/>
      <c r="N496" s="2" t="n"/>
      <c r="AH496" s="28" t="n"/>
      <c r="AI496" s="85" t="n"/>
      <c r="AJ496" s="85" t="n"/>
      <c r="AK496" s="1">
        <f>IFERROR(Y496/Z496,"")</f>
        <v/>
      </c>
    </row>
    <row customHeight="1" ht="21" r="497" s="247">
      <c r="J497" s="297" t="n"/>
      <c r="M497" s="2" t="n"/>
      <c r="N497" s="2" t="n"/>
      <c r="AH497" s="28" t="n"/>
      <c r="AI497" s="85" t="n"/>
      <c r="AJ497" s="85" t="n"/>
      <c r="AK497" s="1">
        <f>IFERROR(Y497/Z497,"")</f>
        <v/>
      </c>
    </row>
    <row customHeight="1" ht="21" r="498" s="247">
      <c r="J498" s="297" t="n"/>
      <c r="M498" s="2" t="n"/>
      <c r="N498" s="2" t="n"/>
      <c r="AH498" s="28" t="n"/>
      <c r="AI498" s="85" t="n"/>
      <c r="AJ498" s="85" t="n"/>
      <c r="AK498" s="1">
        <f>IFERROR(Y498/Z498,"")</f>
        <v/>
      </c>
    </row>
    <row customHeight="1" ht="21" r="499" s="247">
      <c r="J499" s="297" t="n"/>
      <c r="M499" s="2" t="n"/>
      <c r="N499" s="2" t="n"/>
      <c r="AH499" s="28" t="n"/>
      <c r="AI499" s="85" t="n"/>
      <c r="AJ499" s="85" t="n"/>
      <c r="AK499" s="1">
        <f>IFERROR(Y499/Z499,"")</f>
        <v/>
      </c>
    </row>
    <row customHeight="1" ht="21" r="500" s="247">
      <c r="J500" s="297" t="n"/>
      <c r="M500" s="2" t="n"/>
      <c r="N500" s="2" t="n"/>
      <c r="AH500" s="28" t="n"/>
      <c r="AI500" s="85" t="n"/>
      <c r="AJ500" s="85" t="n"/>
      <c r="AK500" s="1">
        <f>IFERROR(Y500/Z500,"")</f>
        <v/>
      </c>
    </row>
    <row customHeight="1" ht="21" r="501" s="247">
      <c r="J501" s="297" t="n"/>
      <c r="M501" s="2" t="n"/>
      <c r="N501" s="2" t="n"/>
      <c r="AH501" s="28" t="n"/>
      <c r="AI501" s="85" t="n"/>
      <c r="AJ501" s="85" t="n"/>
      <c r="AK501" s="1">
        <f>IFERROR(Y501/Z501,"")</f>
        <v/>
      </c>
    </row>
    <row customHeight="1" ht="21" r="502" s="247">
      <c r="J502" s="297" t="n"/>
      <c r="M502" s="2" t="n"/>
      <c r="N502" s="2" t="n"/>
      <c r="AH502" s="28" t="n"/>
      <c r="AI502" s="85" t="n"/>
      <c r="AJ502" s="85" t="n"/>
      <c r="AK502" s="1">
        <f>IFERROR(Y502/Z502,"")</f>
        <v/>
      </c>
    </row>
    <row customHeight="1" ht="21" r="503" s="247">
      <c r="J503" s="297" t="n"/>
      <c r="M503" s="2" t="n"/>
      <c r="N503" s="2" t="n"/>
      <c r="AH503" s="28" t="n"/>
      <c r="AI503" s="85" t="n"/>
      <c r="AJ503" s="85" t="n"/>
      <c r="AK503" s="1">
        <f>IFERROR(Y503/Z503,"")</f>
        <v/>
      </c>
    </row>
    <row customHeight="1" ht="21" r="504" s="247">
      <c r="J504" s="297" t="n"/>
      <c r="M504" s="2" t="n"/>
      <c r="N504" s="2" t="n"/>
      <c r="AH504" s="28" t="n"/>
      <c r="AI504" s="85" t="n"/>
      <c r="AJ504" s="85" t="n"/>
      <c r="AK504" s="1">
        <f>IFERROR(Y504/Z504,"")</f>
        <v/>
      </c>
    </row>
    <row customHeight="1" ht="21" r="505" s="247">
      <c r="J505" s="297" t="n"/>
      <c r="M505" s="2" t="n"/>
      <c r="N505" s="2" t="n"/>
      <c r="AH505" s="28" t="n"/>
      <c r="AI505" s="85" t="n"/>
      <c r="AJ505" s="85" t="n"/>
      <c r="AK505" s="1">
        <f>IFERROR(Y505/Z505,"")</f>
        <v/>
      </c>
    </row>
    <row customHeight="1" ht="21" r="506" s="247">
      <c r="J506" s="297" t="n"/>
      <c r="M506" s="2" t="n"/>
      <c r="N506" s="2" t="n"/>
      <c r="AH506" s="28" t="n"/>
      <c r="AI506" s="85" t="n"/>
      <c r="AJ506" s="85" t="n"/>
      <c r="AK506" s="1">
        <f>IFERROR(Y506/Z506,"")</f>
        <v/>
      </c>
    </row>
    <row customHeight="1" ht="21" r="507" s="247">
      <c r="J507" s="297" t="n"/>
      <c r="M507" s="2" t="n"/>
      <c r="N507" s="2" t="n"/>
      <c r="AH507" s="28" t="n"/>
      <c r="AI507" s="85" t="n"/>
      <c r="AJ507" s="85" t="n"/>
      <c r="AK507" s="1">
        <f>IFERROR(Y507/Z507,"")</f>
        <v/>
      </c>
    </row>
    <row customHeight="1" ht="21" r="508" s="247">
      <c r="J508" s="297" t="n"/>
      <c r="M508" s="2" t="n"/>
      <c r="N508" s="2" t="n"/>
      <c r="AH508" s="28" t="n"/>
      <c r="AI508" s="85" t="n"/>
      <c r="AJ508" s="85" t="n"/>
      <c r="AK508" s="1">
        <f>IFERROR(Y508/Z508,"")</f>
        <v/>
      </c>
    </row>
    <row customHeight="1" ht="21" r="509" s="247">
      <c r="J509" s="297" t="n"/>
      <c r="M509" s="2" t="n"/>
      <c r="N509" s="2" t="n"/>
      <c r="AH509" s="28" t="n"/>
      <c r="AI509" s="85" t="n"/>
      <c r="AJ509" s="85" t="n"/>
      <c r="AK509" s="1">
        <f>IFERROR(Y509/Z509,"")</f>
        <v/>
      </c>
    </row>
    <row customHeight="1" ht="21" r="510" s="247">
      <c r="J510" s="297" t="n"/>
      <c r="M510" s="2" t="n"/>
      <c r="N510" s="2" t="n"/>
      <c r="AH510" s="28" t="n"/>
      <c r="AI510" s="85" t="n"/>
      <c r="AJ510" s="85" t="n"/>
      <c r="AK510" s="1">
        <f>IFERROR(Y510/Z510,"")</f>
        <v/>
      </c>
    </row>
    <row customHeight="1" ht="21" r="511" s="247">
      <c r="J511" s="297" t="n"/>
      <c r="M511" s="2" t="n"/>
      <c r="N511" s="2" t="n"/>
      <c r="AH511" s="28" t="n"/>
      <c r="AI511" s="85" t="n"/>
      <c r="AJ511" s="85" t="n"/>
      <c r="AK511" s="1">
        <f>IFERROR(Y511/Z511,"")</f>
        <v/>
      </c>
    </row>
    <row customHeight="1" ht="21" r="512" s="247">
      <c r="J512" s="297" t="n"/>
      <c r="M512" s="2" t="n"/>
      <c r="N512" s="2" t="n"/>
      <c r="AH512" s="28" t="n"/>
      <c r="AI512" s="85" t="n"/>
      <c r="AJ512" s="85" t="n"/>
      <c r="AK512" s="1">
        <f>IFERROR(Y512/Z512,"")</f>
        <v/>
      </c>
    </row>
    <row customHeight="1" ht="21" r="513" s="247">
      <c r="J513" s="297" t="n"/>
      <c r="M513" s="2" t="n"/>
      <c r="N513" s="2" t="n"/>
      <c r="AH513" s="28" t="n"/>
      <c r="AI513" s="85" t="n"/>
      <c r="AJ513" s="85" t="n"/>
      <c r="AK513" s="1">
        <f>IFERROR(Y513/Z513,"")</f>
        <v/>
      </c>
    </row>
    <row customHeight="1" ht="21" r="514" s="247">
      <c r="J514" s="297" t="n"/>
      <c r="M514" s="2" t="n"/>
      <c r="N514" s="2" t="n"/>
      <c r="AH514" s="28" t="n"/>
      <c r="AI514" s="85" t="n"/>
      <c r="AJ514" s="85" t="n"/>
      <c r="AK514" s="1">
        <f>IFERROR(Y514/Z514,"")</f>
        <v/>
      </c>
    </row>
    <row customHeight="1" ht="21" r="515" s="247">
      <c r="J515" s="297" t="n"/>
      <c r="M515" s="2" t="n"/>
      <c r="N515" s="2" t="n"/>
      <c r="AH515" s="28" t="n"/>
      <c r="AI515" s="85" t="n"/>
      <c r="AJ515" s="85" t="n"/>
      <c r="AK515" s="1">
        <f>IFERROR(Y515/Z515,"")</f>
        <v/>
      </c>
    </row>
    <row customHeight="1" ht="21" r="516" s="247">
      <c r="J516" s="297" t="n"/>
      <c r="M516" s="2" t="n"/>
      <c r="N516" s="2" t="n"/>
      <c r="AH516" s="28" t="n"/>
      <c r="AI516" s="85" t="n"/>
      <c r="AJ516" s="85" t="n"/>
      <c r="AK516" s="1">
        <f>IFERROR(Y516/Z516,"")</f>
        <v/>
      </c>
    </row>
    <row customHeight="1" ht="21" r="517" s="247">
      <c r="J517" s="297" t="n"/>
      <c r="M517" s="2" t="n"/>
      <c r="N517" s="2" t="n"/>
      <c r="AH517" s="28" t="n"/>
      <c r="AI517" s="85" t="n"/>
      <c r="AJ517" s="85" t="n"/>
      <c r="AK517" s="1">
        <f>IFERROR(Y517/Z517,"")</f>
        <v/>
      </c>
    </row>
    <row customHeight="1" ht="21" r="518" s="247">
      <c r="J518" s="297" t="n"/>
      <c r="M518" s="2" t="n"/>
      <c r="N518" s="2" t="n"/>
      <c r="AH518" s="28" t="n"/>
      <c r="AI518" s="85" t="n"/>
      <c r="AJ518" s="85" t="n"/>
      <c r="AK518" s="1">
        <f>IFERROR(Y518/Z518,"")</f>
        <v/>
      </c>
    </row>
    <row customHeight="1" ht="21" r="519" s="247">
      <c r="J519" s="297" t="n"/>
      <c r="M519" s="2" t="n"/>
      <c r="N519" s="2" t="n"/>
      <c r="AH519" s="28" t="n"/>
      <c r="AI519" s="85" t="n"/>
      <c r="AJ519" s="85" t="n"/>
      <c r="AK519" s="1">
        <f>IFERROR(Y519/Z519,"")</f>
        <v/>
      </c>
    </row>
    <row customHeight="1" ht="21" r="520" s="247">
      <c r="J520" s="297" t="n"/>
      <c r="M520" s="2" t="n"/>
      <c r="N520" s="2" t="n"/>
      <c r="AH520" s="28" t="n"/>
      <c r="AI520" s="85" t="n"/>
      <c r="AJ520" s="85" t="n"/>
      <c r="AK520" s="1">
        <f>IFERROR(Y520/Z520,"")</f>
        <v/>
      </c>
    </row>
    <row customHeight="1" ht="21" r="521" s="247">
      <c r="J521" s="297" t="n"/>
      <c r="M521" s="2" t="n"/>
      <c r="N521" s="2" t="n"/>
      <c r="AH521" s="28" t="n"/>
      <c r="AI521" s="85" t="n"/>
      <c r="AJ521" s="85" t="n"/>
      <c r="AK521" s="1">
        <f>IFERROR(Y521/Z521,"")</f>
        <v/>
      </c>
    </row>
    <row customHeight="1" ht="21" r="522" s="247">
      <c r="J522" s="297" t="n"/>
      <c r="M522" s="2" t="n"/>
      <c r="N522" s="2" t="n"/>
      <c r="AH522" s="28" t="n"/>
      <c r="AI522" s="85" t="n"/>
      <c r="AJ522" s="85" t="n"/>
      <c r="AK522" s="1">
        <f>IFERROR(Y522/Z522,"")</f>
        <v/>
      </c>
    </row>
    <row customHeight="1" ht="21" r="523" s="247">
      <c r="J523" s="297" t="n"/>
      <c r="M523" s="2" t="n"/>
      <c r="N523" s="2" t="n"/>
      <c r="AH523" s="28" t="n"/>
      <c r="AI523" s="85" t="n"/>
      <c r="AJ523" s="85" t="n"/>
      <c r="AK523" s="1">
        <f>IFERROR(Y523/Z523,"")</f>
        <v/>
      </c>
    </row>
    <row customHeight="1" ht="21" r="524" s="247">
      <c r="J524" s="297" t="n"/>
      <c r="M524" s="2" t="n"/>
      <c r="N524" s="2" t="n"/>
      <c r="AH524" s="28" t="n"/>
      <c r="AI524" s="85" t="n"/>
      <c r="AJ524" s="85" t="n"/>
      <c r="AK524" s="1">
        <f>IFERROR(Y524/Z524,"")</f>
        <v/>
      </c>
    </row>
    <row customHeight="1" ht="21" r="525" s="247">
      <c r="J525" s="297" t="n"/>
      <c r="M525" s="2" t="n"/>
      <c r="N525" s="2" t="n"/>
      <c r="AH525" s="28" t="n"/>
      <c r="AI525" s="85" t="n"/>
      <c r="AJ525" s="85" t="n"/>
      <c r="AK525" s="1">
        <f>IFERROR(Y525/Z525,"")</f>
        <v/>
      </c>
    </row>
    <row customHeight="1" ht="21" r="526" s="247">
      <c r="J526" s="297" t="n"/>
      <c r="M526" s="2" t="n"/>
      <c r="N526" s="2" t="n"/>
      <c r="AH526" s="28" t="n"/>
      <c r="AI526" s="85" t="n"/>
      <c r="AJ526" s="85" t="n"/>
      <c r="AK526" s="1">
        <f>IFERROR(Y526/Z526,"")</f>
        <v/>
      </c>
    </row>
    <row customHeight="1" ht="21" r="527" s="247">
      <c r="J527" s="297" t="n"/>
      <c r="M527" s="2" t="n"/>
      <c r="N527" s="2" t="n"/>
      <c r="AH527" s="28" t="n"/>
      <c r="AI527" s="85" t="n"/>
      <c r="AJ527" s="85" t="n"/>
      <c r="AK527" s="1">
        <f>IFERROR(Y527/Z527,"")</f>
        <v/>
      </c>
    </row>
    <row customHeight="1" ht="21" r="528" s="247">
      <c r="J528" s="297" t="n"/>
      <c r="M528" s="2" t="n"/>
      <c r="N528" s="2" t="n"/>
      <c r="AH528" s="28" t="n"/>
      <c r="AI528" s="85" t="n"/>
      <c r="AJ528" s="85" t="n"/>
      <c r="AK528" s="1">
        <f>IFERROR(Y528/Z528,"")</f>
        <v/>
      </c>
    </row>
    <row customHeight="1" ht="21" r="529" s="247">
      <c r="J529" s="297" t="n"/>
      <c r="M529" s="2" t="n"/>
      <c r="N529" s="2" t="n"/>
      <c r="AH529" s="28" t="n"/>
      <c r="AI529" s="85" t="n"/>
      <c r="AJ529" s="85" t="n"/>
      <c r="AK529" s="1">
        <f>IFERROR(Y529/Z529,"")</f>
        <v/>
      </c>
    </row>
    <row customHeight="1" ht="21" r="530" s="247">
      <c r="J530" s="297" t="n"/>
      <c r="M530" s="2" t="n"/>
      <c r="N530" s="2" t="n"/>
      <c r="AH530" s="28" t="n"/>
      <c r="AI530" s="85" t="n"/>
      <c r="AJ530" s="85" t="n"/>
      <c r="AK530" s="1">
        <f>IFERROR(Y530/Z530,"")</f>
        <v/>
      </c>
    </row>
    <row customHeight="1" ht="21" r="531" s="247">
      <c r="J531" s="297" t="n"/>
      <c r="M531" s="2" t="n"/>
      <c r="N531" s="2" t="n"/>
      <c r="AH531" s="28" t="n"/>
      <c r="AI531" s="85" t="n"/>
      <c r="AJ531" s="85" t="n"/>
      <c r="AK531" s="1">
        <f>IFERROR(Y531/Z531,"")</f>
        <v/>
      </c>
    </row>
    <row customHeight="1" ht="21" r="532" s="247">
      <c r="J532" s="297" t="n"/>
      <c r="M532" s="2" t="n"/>
      <c r="N532" s="2" t="n"/>
      <c r="AH532" s="28" t="n"/>
      <c r="AI532" s="85" t="n"/>
      <c r="AJ532" s="85" t="n"/>
      <c r="AK532" s="1">
        <f>IFERROR(Y532/Z532,"")</f>
        <v/>
      </c>
    </row>
    <row customHeight="1" ht="21" r="533" s="247">
      <c r="J533" s="297" t="n"/>
      <c r="M533" s="2" t="n"/>
      <c r="N533" s="2" t="n"/>
      <c r="AH533" s="28" t="n"/>
      <c r="AI533" s="85" t="n"/>
      <c r="AJ533" s="85" t="n"/>
      <c r="AK533" s="1">
        <f>IFERROR(Y533/Z533,"")</f>
        <v/>
      </c>
    </row>
    <row customHeight="1" ht="21" r="534" s="247">
      <c r="J534" s="297" t="n"/>
      <c r="M534" s="2" t="n"/>
      <c r="N534" s="2" t="n"/>
      <c r="AH534" s="28" t="n"/>
      <c r="AI534" s="85" t="n"/>
      <c r="AJ534" s="85" t="n"/>
      <c r="AK534" s="1">
        <f>IFERROR(Y534/Z534,"")</f>
        <v/>
      </c>
    </row>
    <row customHeight="1" ht="21" r="535" s="247">
      <c r="J535" s="297" t="n"/>
      <c r="M535" s="2" t="n"/>
      <c r="N535" s="2" t="n"/>
      <c r="AH535" s="28" t="n"/>
      <c r="AI535" s="85" t="n"/>
      <c r="AJ535" s="85" t="n"/>
      <c r="AK535" s="1">
        <f>IFERROR(Y535/Z535,"")</f>
        <v/>
      </c>
    </row>
    <row customHeight="1" ht="21" r="536" s="247">
      <c r="J536" s="297" t="n"/>
      <c r="M536" s="2" t="n"/>
      <c r="N536" s="2" t="n"/>
      <c r="AH536" s="28" t="n"/>
      <c r="AI536" s="85" t="n"/>
      <c r="AJ536" s="85" t="n"/>
      <c r="AK536" s="1">
        <f>IFERROR(Y536/Z536,"")</f>
        <v/>
      </c>
    </row>
    <row customHeight="1" ht="21" r="537" s="247">
      <c r="J537" s="297" t="n"/>
      <c r="M537" s="2" t="n"/>
      <c r="N537" s="2" t="n"/>
      <c r="AH537" s="28" t="n"/>
      <c r="AI537" s="85" t="n"/>
      <c r="AJ537" s="85" t="n"/>
      <c r="AK537" s="1">
        <f>IFERROR(Y537/Z537,"")</f>
        <v/>
      </c>
    </row>
    <row customHeight="1" ht="21" r="538" s="247">
      <c r="J538" s="297" t="n"/>
      <c r="M538" s="2" t="n"/>
      <c r="N538" s="2" t="n"/>
      <c r="AH538" s="28" t="n"/>
      <c r="AI538" s="85" t="n"/>
      <c r="AJ538" s="85" t="n"/>
      <c r="AK538" s="1">
        <f>IFERROR(Y538/Z538,"")</f>
        <v/>
      </c>
    </row>
    <row customHeight="1" ht="21" r="539" s="247">
      <c r="J539" s="297" t="n"/>
      <c r="M539" s="2" t="n"/>
      <c r="N539" s="2" t="n"/>
      <c r="AH539" s="28" t="n"/>
      <c r="AI539" s="85" t="n"/>
      <c r="AJ539" s="85" t="n"/>
      <c r="AK539" s="1">
        <f>IFERROR(Y539/Z539,"")</f>
        <v/>
      </c>
    </row>
    <row customHeight="1" ht="21" r="540" s="247">
      <c r="J540" s="297" t="n"/>
      <c r="M540" s="2" t="n"/>
      <c r="N540" s="2" t="n"/>
      <c r="AH540" s="28" t="n"/>
      <c r="AI540" s="85" t="n"/>
      <c r="AJ540" s="85" t="n"/>
      <c r="AK540" s="1">
        <f>IFERROR(Y540/Z540,"")</f>
        <v/>
      </c>
    </row>
    <row customHeight="1" ht="21" r="541" s="247">
      <c r="J541" s="297" t="n"/>
      <c r="M541" s="2" t="n"/>
      <c r="N541" s="2" t="n"/>
      <c r="AH541" s="28" t="n"/>
      <c r="AI541" s="85" t="n"/>
      <c r="AJ541" s="85" t="n"/>
      <c r="AK541" s="1">
        <f>IFERROR(Y541/Z541,"")</f>
        <v/>
      </c>
    </row>
    <row customHeight="1" ht="21" r="542" s="247">
      <c r="J542" s="297" t="n"/>
      <c r="M542" s="2" t="n"/>
      <c r="N542" s="2" t="n"/>
      <c r="AH542" s="28" t="n"/>
      <c r="AI542" s="85" t="n"/>
      <c r="AJ542" s="85" t="n"/>
      <c r="AK542" s="1">
        <f>IFERROR(Y542/Z542,"")</f>
        <v/>
      </c>
    </row>
    <row customHeight="1" ht="21" r="543" s="247">
      <c r="J543" s="297" t="n"/>
      <c r="M543" s="2" t="n"/>
      <c r="N543" s="2" t="n"/>
      <c r="AH543" s="28" t="n"/>
      <c r="AI543" s="85" t="n"/>
      <c r="AJ543" s="85" t="n"/>
      <c r="AK543" s="1">
        <f>IFERROR(Y543/Z543,"")</f>
        <v/>
      </c>
    </row>
    <row customHeight="1" ht="21" r="544" s="247">
      <c r="J544" s="297" t="n"/>
      <c r="M544" s="2" t="n"/>
      <c r="N544" s="2" t="n"/>
      <c r="AH544" s="28" t="n"/>
      <c r="AI544" s="85" t="n"/>
      <c r="AJ544" s="85" t="n"/>
      <c r="AK544" s="1">
        <f>IFERROR(Y544/Z544,"")</f>
        <v/>
      </c>
    </row>
    <row customHeight="1" ht="21" r="545" s="247">
      <c r="J545" s="297" t="n"/>
      <c r="M545" s="2" t="n"/>
      <c r="N545" s="2" t="n"/>
      <c r="AH545" s="28" t="n"/>
      <c r="AI545" s="85" t="n"/>
      <c r="AJ545" s="85" t="n"/>
      <c r="AK545" s="1">
        <f>IFERROR(Y545/Z545,"")</f>
        <v/>
      </c>
    </row>
    <row customHeight="1" ht="21" r="546" s="247">
      <c r="J546" s="297" t="n"/>
      <c r="M546" s="2" t="n"/>
      <c r="N546" s="2" t="n"/>
      <c r="AH546" s="28" t="n"/>
      <c r="AI546" s="85" t="n"/>
      <c r="AJ546" s="85" t="n"/>
      <c r="AK546" s="1">
        <f>IFERROR(Y546/Z546,"")</f>
        <v/>
      </c>
    </row>
    <row customHeight="1" ht="21" r="547" s="247">
      <c r="J547" s="297" t="n"/>
      <c r="M547" s="2" t="n"/>
      <c r="N547" s="2" t="n"/>
      <c r="AH547" s="28" t="n"/>
      <c r="AI547" s="85" t="n"/>
      <c r="AJ547" s="85" t="n"/>
      <c r="AK547" s="1">
        <f>IFERROR(Y547/Z547,"")</f>
        <v/>
      </c>
    </row>
    <row customHeight="1" ht="21" r="548" s="247">
      <c r="J548" s="297" t="n"/>
      <c r="M548" s="2" t="n"/>
      <c r="N548" s="2" t="n"/>
      <c r="AH548" s="28" t="n"/>
      <c r="AI548" s="85" t="n"/>
      <c r="AJ548" s="85" t="n"/>
      <c r="AK548" s="1">
        <f>IFERROR(Y548/Z548,"")</f>
        <v/>
      </c>
    </row>
    <row customHeight="1" ht="21" r="549" s="247">
      <c r="J549" s="297" t="n"/>
      <c r="M549" s="2" t="n"/>
      <c r="N549" s="2" t="n"/>
      <c r="AH549" s="28" t="n"/>
      <c r="AI549" s="85" t="n"/>
      <c r="AJ549" s="85" t="n"/>
      <c r="AK549" s="1">
        <f>IFERROR(Y549/Z549,"")</f>
        <v/>
      </c>
    </row>
    <row customHeight="1" ht="21" r="550" s="247">
      <c r="J550" s="297" t="n"/>
      <c r="M550" s="2" t="n"/>
      <c r="N550" s="2" t="n"/>
      <c r="AH550" s="28" t="n"/>
      <c r="AI550" s="85" t="n"/>
      <c r="AJ550" s="85" t="n"/>
      <c r="AK550" s="1">
        <f>IFERROR(Y550/Z550,"")</f>
        <v/>
      </c>
    </row>
    <row customHeight="1" ht="21" r="551" s="247">
      <c r="J551" s="297" t="n"/>
      <c r="M551" s="2" t="n"/>
      <c r="N551" s="2" t="n"/>
      <c r="AH551" s="28" t="n"/>
      <c r="AI551" s="85" t="n"/>
      <c r="AJ551" s="85" t="n"/>
      <c r="AK551" s="1">
        <f>IFERROR(Y551/Z551,"")</f>
        <v/>
      </c>
    </row>
    <row customHeight="1" ht="21" r="552" s="247">
      <c r="J552" s="297" t="n"/>
      <c r="M552" s="2" t="n"/>
      <c r="N552" s="2" t="n"/>
      <c r="AH552" s="28" t="n"/>
      <c r="AI552" s="85" t="n"/>
      <c r="AJ552" s="85" t="n"/>
      <c r="AK552" s="1">
        <f>IFERROR(Y552/Z552,"")</f>
        <v/>
      </c>
    </row>
    <row customHeight="1" ht="21" r="553" s="247">
      <c r="J553" s="297" t="n"/>
      <c r="M553" s="2" t="n"/>
      <c r="N553" s="2" t="n"/>
      <c r="AH553" s="28" t="n"/>
      <c r="AI553" s="85" t="n"/>
      <c r="AJ553" s="85" t="n"/>
      <c r="AK553" s="1">
        <f>IFERROR(Y553/Z553,"")</f>
        <v/>
      </c>
    </row>
    <row customHeight="1" ht="21" r="554" s="247">
      <c r="J554" s="297" t="n"/>
      <c r="M554" s="2" t="n"/>
      <c r="N554" s="2" t="n"/>
      <c r="AH554" s="28" t="n"/>
      <c r="AI554" s="85" t="n"/>
      <c r="AJ554" s="85" t="n"/>
      <c r="AK554" s="1">
        <f>IFERROR(Y554/Z554,"")</f>
        <v/>
      </c>
    </row>
    <row customHeight="1" ht="21" r="555" s="247">
      <c r="J555" s="297" t="n"/>
      <c r="M555" s="2" t="n"/>
      <c r="N555" s="2" t="n"/>
      <c r="AH555" s="28" t="n"/>
      <c r="AI555" s="85" t="n"/>
      <c r="AJ555" s="85" t="n"/>
      <c r="AK555" s="1">
        <f>IFERROR(Y555/Z555,"")</f>
        <v/>
      </c>
    </row>
    <row customHeight="1" ht="21" r="556" s="247">
      <c r="J556" s="297" t="n"/>
      <c r="M556" s="2" t="n"/>
      <c r="N556" s="2" t="n"/>
      <c r="AH556" s="28" t="n"/>
      <c r="AI556" s="85" t="n"/>
      <c r="AJ556" s="85" t="n"/>
      <c r="AK556" s="1">
        <f>IFERROR(Y556/Z556,"")</f>
        <v/>
      </c>
    </row>
    <row customHeight="1" ht="21" r="557" s="247">
      <c r="J557" s="297" t="n"/>
      <c r="M557" s="2" t="n"/>
      <c r="N557" s="2" t="n"/>
      <c r="AH557" s="28" t="n"/>
      <c r="AI557" s="85" t="n"/>
      <c r="AJ557" s="85" t="n"/>
      <c r="AK557" s="1">
        <f>IFERROR(Y557/Z557,"")</f>
        <v/>
      </c>
    </row>
    <row customHeight="1" ht="21" r="558" s="247">
      <c r="J558" s="297" t="n"/>
      <c r="M558" s="2" t="n"/>
      <c r="N558" s="2" t="n"/>
      <c r="AH558" s="28" t="n"/>
      <c r="AI558" s="85" t="n"/>
      <c r="AJ558" s="85" t="n"/>
      <c r="AK558" s="1">
        <f>IFERROR(Y558/Z558,"")</f>
        <v/>
      </c>
    </row>
    <row customHeight="1" ht="21" r="559" s="247">
      <c r="J559" s="297" t="n"/>
      <c r="M559" s="2" t="n"/>
      <c r="N559" s="2" t="n"/>
      <c r="AH559" s="28" t="n"/>
      <c r="AI559" s="85" t="n"/>
      <c r="AJ559" s="85" t="n"/>
      <c r="AK559" s="1">
        <f>IFERROR(Y559/Z559,"")</f>
        <v/>
      </c>
    </row>
    <row customHeight="1" ht="21" r="560" s="247">
      <c r="J560" s="297" t="n"/>
      <c r="M560" s="2" t="n"/>
      <c r="N560" s="2" t="n"/>
      <c r="AH560" s="28" t="n"/>
      <c r="AI560" s="85" t="n"/>
      <c r="AJ560" s="85" t="n"/>
      <c r="AK560" s="1">
        <f>IFERROR(Y560/Z560,"")</f>
        <v/>
      </c>
    </row>
    <row customHeight="1" ht="21" r="561" s="247">
      <c r="J561" s="297" t="n"/>
      <c r="M561" s="2" t="n"/>
      <c r="N561" s="2" t="n"/>
      <c r="AH561" s="28" t="n"/>
      <c r="AI561" s="85" t="n"/>
      <c r="AJ561" s="85" t="n"/>
      <c r="AK561" s="1">
        <f>IFERROR(Y561/Z561,"")</f>
        <v/>
      </c>
    </row>
    <row customHeight="1" ht="21" r="562" s="247">
      <c r="J562" s="297" t="n"/>
      <c r="M562" s="2" t="n"/>
      <c r="N562" s="2" t="n"/>
      <c r="AH562" s="28" t="n"/>
      <c r="AI562" s="85" t="n"/>
      <c r="AJ562" s="85" t="n"/>
      <c r="AK562" s="1">
        <f>IFERROR(Y562/Z562,"")</f>
        <v/>
      </c>
    </row>
    <row customHeight="1" ht="21" r="563" s="247">
      <c r="J563" s="297" t="n"/>
      <c r="M563" s="2" t="n"/>
      <c r="N563" s="2" t="n"/>
      <c r="AH563" s="28" t="n"/>
      <c r="AI563" s="85" t="n"/>
      <c r="AJ563" s="85" t="n"/>
      <c r="AK563" s="1">
        <f>IFERROR(Y563/Z563,"")</f>
        <v/>
      </c>
    </row>
    <row customHeight="1" ht="21" r="564" s="247">
      <c r="J564" s="297" t="n"/>
      <c r="M564" s="2" t="n"/>
      <c r="N564" s="2" t="n"/>
      <c r="AH564" s="28" t="n"/>
      <c r="AI564" s="85" t="n"/>
      <c r="AJ564" s="85" t="n"/>
      <c r="AK564" s="1">
        <f>IFERROR(Y564/Z564,"")</f>
        <v/>
      </c>
    </row>
    <row customHeight="1" ht="21" r="565" s="247">
      <c r="J565" s="297" t="n"/>
      <c r="M565" s="2" t="n"/>
      <c r="N565" s="2" t="n"/>
      <c r="AH565" s="28" t="n"/>
      <c r="AI565" s="85" t="n"/>
      <c r="AJ565" s="85" t="n"/>
      <c r="AK565" s="1">
        <f>IFERROR(Y565/Z565,"")</f>
        <v/>
      </c>
    </row>
    <row customHeight="1" ht="21" r="566" s="247">
      <c r="J566" s="297" t="n"/>
      <c r="M566" s="2" t="n"/>
      <c r="N566" s="2" t="n"/>
      <c r="AH566" s="28" t="n"/>
      <c r="AI566" s="85" t="n"/>
      <c r="AJ566" s="85" t="n"/>
      <c r="AK566" s="1">
        <f>IFERROR(Y566/Z566,"")</f>
        <v/>
      </c>
    </row>
    <row customHeight="1" ht="21" r="567" s="247">
      <c r="J567" s="297" t="n"/>
      <c r="M567" s="2" t="n"/>
      <c r="N567" s="2" t="n"/>
      <c r="AH567" s="28" t="n"/>
      <c r="AI567" s="85" t="n"/>
      <c r="AJ567" s="85" t="n"/>
      <c r="AK567" s="1">
        <f>IFERROR(Y567/Z567,"")</f>
        <v/>
      </c>
    </row>
    <row customHeight="1" ht="21" r="568" s="247">
      <c r="J568" s="297" t="n"/>
      <c r="M568" s="2" t="n"/>
      <c r="N568" s="2" t="n"/>
      <c r="AH568" s="28" t="n"/>
      <c r="AI568" s="85" t="n"/>
      <c r="AJ568" s="85" t="n"/>
      <c r="AK568" s="1">
        <f>IFERROR(Y568/Z568,"")</f>
        <v/>
      </c>
    </row>
    <row customHeight="1" ht="21" r="569" s="247">
      <c r="J569" s="297" t="n"/>
      <c r="M569" s="2" t="n"/>
      <c r="N569" s="2" t="n"/>
      <c r="AH569" s="28" t="n"/>
      <c r="AI569" s="85" t="n"/>
      <c r="AJ569" s="85" t="n"/>
      <c r="AK569" s="1">
        <f>IFERROR(Y569/Z569,"")</f>
        <v/>
      </c>
    </row>
    <row customHeight="1" ht="21" r="570" s="247">
      <c r="J570" s="297" t="n"/>
      <c r="M570" s="2" t="n"/>
      <c r="N570" s="2" t="n"/>
      <c r="AH570" s="28" t="n"/>
      <c r="AI570" s="85" t="n"/>
      <c r="AJ570" s="85" t="n"/>
      <c r="AK570" s="1">
        <f>IFERROR(Y570/Z570,"")</f>
        <v/>
      </c>
    </row>
    <row customHeight="1" ht="21" r="571" s="247">
      <c r="J571" s="297" t="n"/>
      <c r="M571" s="2" t="n"/>
      <c r="N571" s="2" t="n"/>
      <c r="AH571" s="28" t="n"/>
      <c r="AI571" s="85" t="n"/>
      <c r="AJ571" s="85" t="n"/>
      <c r="AK571" s="1">
        <f>IFERROR(Y571/Z571,"")</f>
        <v/>
      </c>
    </row>
    <row customHeight="1" ht="21" r="572" s="247">
      <c r="J572" s="297" t="n"/>
      <c r="M572" s="2" t="n"/>
      <c r="N572" s="2" t="n"/>
      <c r="AH572" s="28" t="n"/>
      <c r="AI572" s="85" t="n"/>
      <c r="AJ572" s="85" t="n"/>
      <c r="AK572" s="1">
        <f>IFERROR(Y572/Z572,"")</f>
        <v/>
      </c>
    </row>
    <row customHeight="1" ht="21" r="573" s="247">
      <c r="J573" s="297" t="n"/>
      <c r="M573" s="2" t="n"/>
      <c r="N573" s="2" t="n"/>
      <c r="AH573" s="28" t="n"/>
      <c r="AI573" s="85" t="n"/>
      <c r="AJ573" s="85" t="n"/>
      <c r="AK573" s="1">
        <f>IFERROR(Y573/Z573,"")</f>
        <v/>
      </c>
    </row>
    <row customHeight="1" ht="21" r="574" s="247">
      <c r="J574" s="297" t="n"/>
      <c r="M574" s="2" t="n"/>
      <c r="N574" s="2" t="n"/>
      <c r="AH574" s="28" t="n"/>
      <c r="AI574" s="85" t="n"/>
      <c r="AJ574" s="85" t="n"/>
      <c r="AK574" s="1">
        <f>IFERROR(Y574/Z574,"")</f>
        <v/>
      </c>
    </row>
    <row customHeight="1" ht="21" r="575" s="247">
      <c r="J575" s="297" t="n"/>
      <c r="M575" s="2" t="n"/>
      <c r="N575" s="2" t="n"/>
      <c r="AH575" s="28" t="n"/>
      <c r="AI575" s="85" t="n"/>
      <c r="AJ575" s="85" t="n"/>
      <c r="AK575" s="1">
        <f>IFERROR(Y575/Z575,"")</f>
        <v/>
      </c>
    </row>
    <row customHeight="1" ht="21" r="576" s="247">
      <c r="J576" s="297" t="n"/>
      <c r="M576" s="2" t="n"/>
      <c r="N576" s="2" t="n"/>
      <c r="AH576" s="28" t="n"/>
      <c r="AI576" s="85" t="n"/>
      <c r="AJ576" s="85" t="n"/>
      <c r="AK576" s="1">
        <f>IFERROR(Y576/Z576,"")</f>
        <v/>
      </c>
    </row>
    <row customHeight="1" ht="21" r="577" s="247">
      <c r="J577" s="297" t="n"/>
      <c r="M577" s="2" t="n"/>
      <c r="N577" s="2" t="n"/>
      <c r="AH577" s="28" t="n"/>
      <c r="AI577" s="85" t="n"/>
      <c r="AJ577" s="85" t="n"/>
      <c r="AK577" s="1">
        <f>IFERROR(Y577/Z577,"")</f>
        <v/>
      </c>
    </row>
    <row customHeight="1" ht="21" r="578" s="247">
      <c r="J578" s="297" t="n"/>
      <c r="M578" s="2" t="n"/>
      <c r="N578" s="2" t="n"/>
      <c r="AH578" s="28" t="n"/>
      <c r="AI578" s="85" t="n"/>
      <c r="AJ578" s="85" t="n"/>
      <c r="AK578" s="1">
        <f>IFERROR(Y578/Z578,"")</f>
        <v/>
      </c>
    </row>
    <row customHeight="1" ht="21" r="579" s="247">
      <c r="J579" s="297" t="n"/>
      <c r="M579" s="2" t="n"/>
      <c r="N579" s="2" t="n"/>
      <c r="AH579" s="28" t="n"/>
      <c r="AI579" s="85" t="n"/>
      <c r="AJ579" s="85" t="n"/>
      <c r="AK579" s="1">
        <f>IFERROR(Y579/Z579,"")</f>
        <v/>
      </c>
    </row>
    <row customHeight="1" ht="21" r="580" s="247">
      <c r="J580" s="297" t="n"/>
      <c r="M580" s="2" t="n"/>
      <c r="N580" s="2" t="n"/>
      <c r="AH580" s="28" t="n"/>
      <c r="AI580" s="85" t="n"/>
      <c r="AJ580" s="85" t="n"/>
      <c r="AK580" s="1">
        <f>IFERROR(Y580/Z580,"")</f>
        <v/>
      </c>
    </row>
    <row customHeight="1" ht="21" r="581" s="247">
      <c r="J581" s="297" t="n"/>
      <c r="M581" s="2" t="n"/>
      <c r="N581" s="2" t="n"/>
      <c r="AH581" s="28" t="n"/>
      <c r="AI581" s="85" t="n"/>
      <c r="AJ581" s="85" t="n"/>
      <c r="AK581" s="1">
        <f>IFERROR(Y581/Z581,"")</f>
        <v/>
      </c>
    </row>
    <row customHeight="1" ht="21" r="582" s="247">
      <c r="J582" s="297" t="n"/>
      <c r="M582" s="2" t="n"/>
      <c r="N582" s="2" t="n"/>
      <c r="AH582" s="28" t="n"/>
      <c r="AI582" s="85" t="n"/>
      <c r="AJ582" s="85" t="n"/>
      <c r="AK582" s="1">
        <f>IFERROR(Y582/Z582,"")</f>
        <v/>
      </c>
    </row>
    <row customHeight="1" ht="21" r="583" s="247">
      <c r="J583" s="297" t="n"/>
      <c r="M583" s="2" t="n"/>
      <c r="N583" s="2" t="n"/>
      <c r="AH583" s="28" t="n"/>
      <c r="AI583" s="85" t="n"/>
      <c r="AJ583" s="85" t="n"/>
      <c r="AK583" s="1">
        <f>IFERROR(Y583/Z583,"")</f>
        <v/>
      </c>
    </row>
    <row customHeight="1" ht="21" r="584" s="247">
      <c r="J584" s="297" t="n"/>
      <c r="M584" s="2" t="n"/>
      <c r="N584" s="2" t="n"/>
      <c r="AH584" s="28" t="n"/>
      <c r="AI584" s="85" t="n"/>
      <c r="AJ584" s="85" t="n"/>
      <c r="AK584" s="1">
        <f>IFERROR(Y584/Z584,"")</f>
        <v/>
      </c>
    </row>
    <row customHeight="1" ht="21" r="585" s="247">
      <c r="J585" s="297" t="n"/>
      <c r="M585" s="2" t="n"/>
      <c r="N585" s="2" t="n"/>
      <c r="AH585" s="28" t="n"/>
      <c r="AI585" s="85" t="n"/>
      <c r="AJ585" s="85" t="n"/>
      <c r="AK585" s="1">
        <f>IFERROR(Y585/Z585,"")</f>
        <v/>
      </c>
    </row>
    <row customHeight="1" ht="21" r="586" s="247">
      <c r="J586" s="297" t="n"/>
      <c r="M586" s="2" t="n"/>
      <c r="N586" s="2" t="n"/>
      <c r="AH586" s="28" t="n"/>
      <c r="AI586" s="85" t="n"/>
      <c r="AJ586" s="85" t="n"/>
      <c r="AK586" s="1">
        <f>IFERROR(Y586/Z586,"")</f>
        <v/>
      </c>
    </row>
    <row customHeight="1" ht="21" r="587" s="247">
      <c r="J587" s="297" t="n"/>
      <c r="M587" s="2" t="n"/>
      <c r="N587" s="2" t="n"/>
      <c r="AH587" s="28" t="n"/>
      <c r="AI587" s="85" t="n"/>
      <c r="AJ587" s="85" t="n"/>
      <c r="AK587" s="1">
        <f>IFERROR(Y587/Z587,"")</f>
        <v/>
      </c>
    </row>
    <row customHeight="1" ht="21" r="588" s="247">
      <c r="J588" s="297" t="n"/>
      <c r="M588" s="2" t="n"/>
      <c r="N588" s="2" t="n"/>
      <c r="AH588" s="28" t="n"/>
      <c r="AI588" s="85" t="n"/>
      <c r="AJ588" s="85" t="n"/>
      <c r="AK588" s="1">
        <f>IFERROR(Y588/Z588,"")</f>
        <v/>
      </c>
    </row>
    <row customHeight="1" ht="21" r="589" s="247">
      <c r="J589" s="297" t="n"/>
      <c r="M589" s="2" t="n"/>
      <c r="N589" s="2" t="n"/>
      <c r="AH589" s="28" t="n"/>
      <c r="AI589" s="85" t="n"/>
      <c r="AJ589" s="85" t="n"/>
      <c r="AK589" s="1">
        <f>IFERROR(Y589/Z589,"")</f>
        <v/>
      </c>
    </row>
    <row customHeight="1" ht="21" r="590" s="247">
      <c r="J590" s="297" t="n"/>
      <c r="M590" s="2" t="n"/>
      <c r="N590" s="2" t="n"/>
      <c r="AH590" s="28" t="n"/>
      <c r="AI590" s="85" t="n"/>
      <c r="AJ590" s="85" t="n"/>
      <c r="AK590" s="1">
        <f>IFERROR(Y590/Z590,"")</f>
        <v/>
      </c>
    </row>
    <row customHeight="1" ht="21" r="591" s="247">
      <c r="J591" s="297" t="n"/>
      <c r="M591" s="2" t="n"/>
      <c r="N591" s="2" t="n"/>
      <c r="AH591" s="28" t="n"/>
      <c r="AI591" s="85" t="n"/>
      <c r="AJ591" s="85" t="n"/>
      <c r="AK591" s="1">
        <f>IFERROR(Y591/Z591,"")</f>
        <v/>
      </c>
    </row>
    <row customHeight="1" ht="21" r="592" s="247">
      <c r="J592" s="297" t="n"/>
      <c r="M592" s="2" t="n"/>
      <c r="N592" s="2" t="n"/>
      <c r="AH592" s="28" t="n"/>
      <c r="AI592" s="85" t="n"/>
      <c r="AJ592" s="85" t="n"/>
      <c r="AK592" s="1">
        <f>IFERROR(Y592/Z592,"")</f>
        <v/>
      </c>
    </row>
    <row customHeight="1" ht="21" r="593" s="247">
      <c r="J593" s="297" t="n"/>
      <c r="M593" s="2" t="n"/>
      <c r="N593" s="2" t="n"/>
      <c r="AH593" s="28" t="n"/>
      <c r="AI593" s="85" t="n"/>
      <c r="AJ593" s="85" t="n"/>
      <c r="AK593" s="1">
        <f>IFERROR(Y593/Z593,"")</f>
        <v/>
      </c>
    </row>
    <row customHeight="1" ht="21" r="594" s="247">
      <c r="J594" s="297" t="n"/>
      <c r="M594" s="2" t="n"/>
      <c r="N594" s="2" t="n"/>
      <c r="AH594" s="28" t="n"/>
      <c r="AI594" s="85" t="n"/>
      <c r="AJ594" s="85" t="n"/>
      <c r="AK594" s="1">
        <f>IFERROR(Y594/Z594,"")</f>
        <v/>
      </c>
    </row>
    <row customHeight="1" ht="21" r="595" s="247">
      <c r="J595" s="297" t="n"/>
      <c r="M595" s="2" t="n"/>
      <c r="N595" s="2" t="n"/>
      <c r="AH595" s="28" t="n"/>
      <c r="AI595" s="85" t="n"/>
      <c r="AJ595" s="85" t="n"/>
      <c r="AK595" s="1">
        <f>IFERROR(Y595/Z595,"")</f>
        <v/>
      </c>
    </row>
    <row customHeight="1" ht="21" r="596" s="247">
      <c r="J596" s="297" t="n"/>
      <c r="M596" s="2" t="n"/>
      <c r="N596" s="2" t="n"/>
      <c r="AH596" s="28" t="n"/>
      <c r="AI596" s="85" t="n"/>
      <c r="AJ596" s="85" t="n"/>
      <c r="AK596" s="1">
        <f>IFERROR(Y596/Z596,"")</f>
        <v/>
      </c>
    </row>
    <row customHeight="1" ht="21" r="597" s="247">
      <c r="J597" s="297" t="n"/>
      <c r="M597" s="2" t="n"/>
      <c r="N597" s="2" t="n"/>
      <c r="AH597" s="28" t="n"/>
      <c r="AI597" s="85" t="n"/>
      <c r="AJ597" s="85" t="n"/>
      <c r="AK597" s="1">
        <f>IFERROR(Y597/Z597,"")</f>
        <v/>
      </c>
    </row>
    <row customHeight="1" ht="21" r="598" s="247">
      <c r="J598" s="297" t="n"/>
      <c r="M598" s="2" t="n"/>
      <c r="N598" s="2" t="n"/>
      <c r="AH598" s="28" t="n"/>
      <c r="AI598" s="85" t="n"/>
      <c r="AJ598" s="85" t="n"/>
      <c r="AK598" s="1">
        <f>IFERROR(Y598/Z598,"")</f>
        <v/>
      </c>
    </row>
    <row customHeight="1" ht="21" r="599" s="247">
      <c r="J599" s="297" t="n"/>
      <c r="M599" s="2" t="n"/>
      <c r="N599" s="2" t="n"/>
      <c r="AH599" s="28" t="n"/>
      <c r="AI599" s="85" t="n"/>
      <c r="AJ599" s="85" t="n"/>
      <c r="AK599" s="1">
        <f>IFERROR(Y599/Z599,"")</f>
        <v/>
      </c>
    </row>
    <row customHeight="1" ht="21" r="600" s="247">
      <c r="J600" s="297" t="n"/>
      <c r="M600" s="2" t="n"/>
      <c r="N600" s="2" t="n"/>
      <c r="AH600" s="28" t="n"/>
      <c r="AI600" s="85" t="n"/>
      <c r="AJ600" s="85" t="n"/>
      <c r="AK600" s="1">
        <f>IFERROR(Y600/Z600,"")</f>
        <v/>
      </c>
    </row>
    <row customHeight="1" ht="21" r="601" s="247">
      <c r="J601" s="297" t="n"/>
      <c r="M601" s="2" t="n"/>
      <c r="N601" s="2" t="n"/>
      <c r="AH601" s="28" t="n"/>
      <c r="AI601" s="85" t="n"/>
      <c r="AJ601" s="85" t="n"/>
      <c r="AK601" s="1">
        <f>IFERROR(Y601/Z601,"")</f>
        <v/>
      </c>
    </row>
    <row customHeight="1" ht="21" r="602" s="247">
      <c r="J602" s="297" t="n"/>
      <c r="M602" s="2" t="n"/>
      <c r="N602" s="2" t="n"/>
      <c r="AH602" s="28" t="n"/>
      <c r="AI602" s="85" t="n"/>
      <c r="AJ602" s="85" t="n"/>
      <c r="AK602" s="1">
        <f>IFERROR(Y602/Z602,"")</f>
        <v/>
      </c>
    </row>
    <row customHeight="1" ht="21" r="603" s="247">
      <c r="J603" s="297" t="n"/>
      <c r="M603" s="2" t="n"/>
      <c r="N603" s="2" t="n"/>
      <c r="AH603" s="28" t="n"/>
      <c r="AI603" s="85" t="n"/>
      <c r="AJ603" s="85" t="n"/>
      <c r="AK603" s="1">
        <f>IFERROR(Y603/Z603,"")</f>
        <v/>
      </c>
    </row>
    <row customHeight="1" ht="21" r="604" s="247">
      <c r="J604" s="297" t="n"/>
      <c r="M604" s="2" t="n"/>
      <c r="N604" s="2" t="n"/>
      <c r="AH604" s="28" t="n"/>
      <c r="AI604" s="85" t="n"/>
      <c r="AJ604" s="85" t="n"/>
      <c r="AK604" s="1">
        <f>IFERROR(Y604/Z604,"")</f>
        <v/>
      </c>
    </row>
    <row customHeight="1" ht="21" r="605" s="247">
      <c r="J605" s="297" t="n"/>
      <c r="M605" s="2" t="n"/>
      <c r="N605" s="2" t="n"/>
      <c r="AH605" s="28" t="n"/>
      <c r="AI605" s="85" t="n"/>
      <c r="AJ605" s="85" t="n"/>
      <c r="AK605" s="1">
        <f>IFERROR(Y605/Z605,"")</f>
        <v/>
      </c>
    </row>
    <row customHeight="1" ht="21" r="606" s="247">
      <c r="J606" s="297" t="n"/>
      <c r="M606" s="2" t="n"/>
      <c r="N606" s="2" t="n"/>
      <c r="AH606" s="28" t="n"/>
      <c r="AI606" s="85" t="n"/>
      <c r="AJ606" s="85" t="n"/>
      <c r="AK606" s="1">
        <f>IFERROR(Y606/Z606,"")</f>
        <v/>
      </c>
    </row>
    <row customHeight="1" ht="21" r="607" s="247">
      <c r="J607" s="297" t="n"/>
      <c r="M607" s="2" t="n"/>
      <c r="N607" s="2" t="n"/>
      <c r="AH607" s="28" t="n"/>
      <c r="AI607" s="85" t="n"/>
      <c r="AJ607" s="85" t="n"/>
      <c r="AK607" s="1">
        <f>IFERROR(Y607/Z607,"")</f>
        <v/>
      </c>
    </row>
    <row customHeight="1" ht="21" r="608" s="247">
      <c r="J608" s="297" t="n"/>
      <c r="M608" s="2" t="n"/>
      <c r="N608" s="2" t="n"/>
      <c r="AH608" s="28" t="n"/>
      <c r="AI608" s="85" t="n"/>
      <c r="AJ608" s="85" t="n"/>
      <c r="AK608" s="1">
        <f>IFERROR(Y608/Z608,"")</f>
        <v/>
      </c>
    </row>
    <row customHeight="1" ht="21" r="609" s="247">
      <c r="J609" s="297" t="n"/>
      <c r="M609" s="2" t="n"/>
      <c r="N609" s="2" t="n"/>
      <c r="AH609" s="28" t="n"/>
      <c r="AI609" s="85" t="n"/>
      <c r="AJ609" s="85" t="n"/>
      <c r="AK609" s="1">
        <f>IFERROR(Y609/Z609,"")</f>
        <v/>
      </c>
    </row>
    <row customHeight="1" ht="21" r="610" s="247">
      <c r="J610" s="297" t="n"/>
      <c r="M610" s="2" t="n"/>
      <c r="N610" s="2" t="n"/>
      <c r="AH610" s="28" t="n"/>
      <c r="AI610" s="85" t="n"/>
      <c r="AJ610" s="85" t="n"/>
      <c r="AK610" s="1">
        <f>IFERROR(Y610/Z610,"")</f>
        <v/>
      </c>
    </row>
    <row customHeight="1" ht="21" r="611" s="247">
      <c r="J611" s="297" t="n"/>
      <c r="M611" s="2" t="n"/>
      <c r="N611" s="2" t="n"/>
      <c r="AH611" s="28" t="n"/>
      <c r="AI611" s="85" t="n"/>
      <c r="AJ611" s="85" t="n"/>
      <c r="AK611" s="1">
        <f>IFERROR(Y611/Z611,"")</f>
        <v/>
      </c>
    </row>
    <row customHeight="1" ht="21" r="612" s="247">
      <c r="J612" s="297" t="n"/>
      <c r="M612" s="2" t="n"/>
      <c r="N612" s="2" t="n"/>
      <c r="AH612" s="28" t="n"/>
      <c r="AI612" s="85" t="n"/>
      <c r="AJ612" s="85" t="n"/>
      <c r="AK612" s="1">
        <f>IFERROR(Y612/Z612,"")</f>
        <v/>
      </c>
    </row>
    <row customHeight="1" ht="21" r="613" s="247">
      <c r="J613" s="297" t="n"/>
      <c r="M613" s="2" t="n"/>
      <c r="N613" s="2" t="n"/>
      <c r="AH613" s="28" t="n"/>
      <c r="AI613" s="85" t="n"/>
      <c r="AJ613" s="85" t="n"/>
      <c r="AK613" s="1">
        <f>IFERROR(Y613/Z613,"")</f>
        <v/>
      </c>
    </row>
    <row customHeight="1" ht="21" r="614" s="247">
      <c r="J614" s="297" t="n"/>
      <c r="M614" s="2" t="n"/>
      <c r="N614" s="2" t="n"/>
      <c r="AH614" s="28" t="n"/>
      <c r="AI614" s="85" t="n"/>
      <c r="AJ614" s="85" t="n"/>
      <c r="AK614" s="1">
        <f>IFERROR(Y614/Z614,"")</f>
        <v/>
      </c>
    </row>
    <row customHeight="1" ht="21" r="615" s="247">
      <c r="J615" s="297" t="n"/>
      <c r="M615" s="2" t="n"/>
      <c r="N615" s="2" t="n"/>
      <c r="AH615" s="28" t="n"/>
      <c r="AI615" s="85" t="n"/>
      <c r="AJ615" s="85" t="n"/>
      <c r="AK615" s="1">
        <f>IFERROR(Y615/Z615,"")</f>
        <v/>
      </c>
    </row>
    <row customHeight="1" ht="21" r="616" s="247">
      <c r="J616" s="297" t="n"/>
      <c r="M616" s="2" t="n"/>
      <c r="N616" s="2" t="n"/>
      <c r="AH616" s="28" t="n"/>
      <c r="AI616" s="85" t="n"/>
      <c r="AJ616" s="85" t="n"/>
      <c r="AK616" s="1">
        <f>IFERROR(Y616/Z616,"")</f>
        <v/>
      </c>
    </row>
    <row customHeight="1" ht="21" r="617" s="247">
      <c r="J617" s="297" t="n"/>
      <c r="M617" s="2" t="n"/>
      <c r="N617" s="2" t="n"/>
      <c r="AH617" s="28" t="n"/>
      <c r="AI617" s="85" t="n"/>
      <c r="AJ617" s="85" t="n"/>
      <c r="AK617" s="1">
        <f>IFERROR(Y617/Z617,"")</f>
        <v/>
      </c>
    </row>
    <row customHeight="1" ht="21" r="618" s="247">
      <c r="J618" s="297" t="n"/>
      <c r="M618" s="2" t="n"/>
      <c r="N618" s="2" t="n"/>
      <c r="AH618" s="28" t="n"/>
      <c r="AI618" s="85" t="n"/>
      <c r="AJ618" s="85" t="n"/>
      <c r="AK618" s="1">
        <f>IFERROR(Y618/Z618,"")</f>
        <v/>
      </c>
    </row>
    <row customHeight="1" ht="21" r="619" s="247">
      <c r="J619" s="297" t="n"/>
      <c r="M619" s="2" t="n"/>
      <c r="N619" s="2" t="n"/>
      <c r="AH619" s="28" t="n"/>
      <c r="AI619" s="85" t="n"/>
      <c r="AJ619" s="85" t="n"/>
      <c r="AK619" s="1">
        <f>IFERROR(Y619/Z619,"")</f>
        <v/>
      </c>
    </row>
    <row customHeight="1" ht="21" r="620" s="247">
      <c r="J620" s="297" t="n"/>
      <c r="M620" s="2" t="n"/>
      <c r="N620" s="2" t="n"/>
      <c r="AH620" s="28" t="n"/>
      <c r="AI620" s="85" t="n"/>
      <c r="AJ620" s="85" t="n"/>
      <c r="AK620" s="1">
        <f>IFERROR(Y620/Z620,"")</f>
        <v/>
      </c>
    </row>
    <row customHeight="1" ht="21" r="621" s="247">
      <c r="J621" s="297" t="n"/>
      <c r="M621" s="2" t="n"/>
      <c r="N621" s="2" t="n"/>
      <c r="AH621" s="28" t="n"/>
      <c r="AI621" s="85" t="n"/>
      <c r="AJ621" s="85" t="n"/>
      <c r="AK621" s="1">
        <f>IFERROR(Y621/Z621,"")</f>
        <v/>
      </c>
    </row>
    <row customHeight="1" ht="21" r="622" s="247">
      <c r="J622" s="297" t="n"/>
      <c r="M622" s="2" t="n"/>
      <c r="N622" s="2" t="n"/>
      <c r="AH622" s="28" t="n"/>
      <c r="AI622" s="85" t="n"/>
      <c r="AJ622" s="85" t="n"/>
      <c r="AK622" s="1">
        <f>IFERROR(Y622/Z622,"")</f>
        <v/>
      </c>
    </row>
    <row customHeight="1" ht="21" r="623" s="247">
      <c r="J623" s="297" t="n"/>
      <c r="M623" s="2" t="n"/>
      <c r="N623" s="2" t="n"/>
      <c r="AH623" s="28" t="n"/>
      <c r="AI623" s="85" t="n"/>
      <c r="AJ623" s="85" t="n"/>
      <c r="AK623" s="1">
        <f>IFERROR(Y623/Z623,"")</f>
        <v/>
      </c>
    </row>
    <row customHeight="1" ht="21" r="624" s="247">
      <c r="J624" s="297" t="n"/>
      <c r="M624" s="2" t="n"/>
      <c r="N624" s="2" t="n"/>
      <c r="AH624" s="28" t="n"/>
      <c r="AI624" s="85" t="n"/>
      <c r="AJ624" s="85" t="n"/>
      <c r="AK624" s="1">
        <f>IFERROR(Y624/Z624,"")</f>
        <v/>
      </c>
    </row>
    <row customHeight="1" ht="21" r="625" s="247">
      <c r="J625" s="297" t="n"/>
      <c r="M625" s="2" t="n"/>
      <c r="N625" s="2" t="n"/>
      <c r="AH625" s="28" t="n"/>
      <c r="AI625" s="85" t="n"/>
      <c r="AJ625" s="85" t="n"/>
      <c r="AK625" s="1">
        <f>IFERROR(Y625/Z625,"")</f>
        <v/>
      </c>
    </row>
    <row customHeight="1" ht="21" r="626" s="247">
      <c r="J626" s="297" t="n"/>
      <c r="M626" s="2" t="n"/>
      <c r="N626" s="2" t="n"/>
      <c r="AH626" s="28" t="n"/>
      <c r="AI626" s="85" t="n"/>
      <c r="AJ626" s="85" t="n"/>
      <c r="AK626" s="1">
        <f>IFERROR(Y626/Z626,"")</f>
        <v/>
      </c>
    </row>
    <row customHeight="1" ht="21" r="627" s="247">
      <c r="J627" s="297" t="n"/>
      <c r="M627" s="2" t="n"/>
      <c r="N627" s="2" t="n"/>
      <c r="AH627" s="28" t="n"/>
      <c r="AI627" s="85" t="n"/>
      <c r="AJ627" s="85" t="n"/>
      <c r="AK627" s="1">
        <f>IFERROR(Y627/Z627,"")</f>
        <v/>
      </c>
    </row>
    <row customHeight="1" ht="21" r="628" s="247">
      <c r="J628" s="297" t="n"/>
      <c r="M628" s="2" t="n"/>
      <c r="N628" s="2" t="n"/>
      <c r="AH628" s="28" t="n"/>
      <c r="AI628" s="85" t="n"/>
      <c r="AJ628" s="85" t="n"/>
      <c r="AK628" s="1">
        <f>IFERROR(Y628/Z628,"")</f>
        <v/>
      </c>
    </row>
    <row customHeight="1" ht="21" r="629" s="247">
      <c r="J629" s="297" t="n"/>
      <c r="M629" s="2" t="n"/>
      <c r="N629" s="2" t="n"/>
      <c r="AH629" s="28" t="n"/>
      <c r="AI629" s="85" t="n"/>
      <c r="AJ629" s="85" t="n"/>
      <c r="AK629" s="1">
        <f>IFERROR(Y629/Z629,"")</f>
        <v/>
      </c>
    </row>
    <row customHeight="1" ht="21" r="630" s="247">
      <c r="J630" s="297" t="n"/>
      <c r="M630" s="2" t="n"/>
      <c r="N630" s="2" t="n"/>
      <c r="AH630" s="28" t="n"/>
      <c r="AI630" s="85" t="n"/>
      <c r="AJ630" s="85" t="n"/>
      <c r="AK630" s="1">
        <f>IFERROR(Y630/Z630,"")</f>
        <v/>
      </c>
    </row>
    <row customHeight="1" ht="21" r="631" s="247">
      <c r="J631" s="297" t="n"/>
      <c r="M631" s="2" t="n"/>
      <c r="N631" s="2" t="n"/>
      <c r="AH631" s="28" t="n"/>
      <c r="AI631" s="85" t="n"/>
      <c r="AJ631" s="85" t="n"/>
      <c r="AK631" s="1">
        <f>IFERROR(Y631/Z631,"")</f>
        <v/>
      </c>
    </row>
    <row customHeight="1" ht="21" r="632" s="247">
      <c r="J632" s="297" t="n"/>
      <c r="M632" s="2" t="n"/>
      <c r="N632" s="2" t="n"/>
      <c r="AH632" s="28" t="n"/>
      <c r="AI632" s="85" t="n"/>
      <c r="AJ632" s="85" t="n"/>
      <c r="AK632" s="1">
        <f>IFERROR(Y632/Z632,"")</f>
        <v/>
      </c>
    </row>
    <row customHeight="1" ht="21" r="633" s="247">
      <c r="J633" s="297" t="n"/>
      <c r="M633" s="2" t="n"/>
      <c r="N633" s="2" t="n"/>
      <c r="AH633" s="28" t="n"/>
      <c r="AI633" s="85" t="n"/>
      <c r="AJ633" s="85" t="n"/>
      <c r="AK633" s="1">
        <f>IFERROR(Y633/Z633,"")</f>
        <v/>
      </c>
    </row>
    <row customHeight="1" ht="21" r="634" s="247">
      <c r="J634" s="297" t="n"/>
      <c r="M634" s="2" t="n"/>
      <c r="N634" s="2" t="n"/>
      <c r="AH634" s="28" t="n"/>
      <c r="AI634" s="85" t="n"/>
      <c r="AJ634" s="85" t="n"/>
      <c r="AK634" s="1">
        <f>IFERROR(Y634/Z634,"")</f>
        <v/>
      </c>
    </row>
    <row customHeight="1" ht="21" r="635" s="247">
      <c r="J635" s="297" t="n"/>
      <c r="M635" s="2" t="n"/>
      <c r="N635" s="2" t="n"/>
      <c r="AH635" s="28" t="n"/>
      <c r="AI635" s="85" t="n"/>
      <c r="AJ635" s="85" t="n"/>
      <c r="AK635" s="1">
        <f>IFERROR(Y635/Z635,"")</f>
        <v/>
      </c>
    </row>
    <row customHeight="1" ht="21" r="636" s="247">
      <c r="J636" s="297" t="n"/>
      <c r="M636" s="2" t="n"/>
      <c r="N636" s="2" t="n"/>
      <c r="AH636" s="28" t="n"/>
      <c r="AI636" s="85" t="n"/>
      <c r="AJ636" s="85" t="n"/>
      <c r="AK636" s="1">
        <f>IFERROR(Y636/Z636,"")</f>
        <v/>
      </c>
    </row>
    <row customHeight="1" ht="21" r="637" s="247">
      <c r="J637" s="297" t="n"/>
      <c r="M637" s="2" t="n"/>
      <c r="N637" s="2" t="n"/>
      <c r="AH637" s="28" t="n"/>
      <c r="AI637" s="85" t="n"/>
      <c r="AJ637" s="85" t="n"/>
      <c r="AK637" s="1">
        <f>IFERROR(Y637/Z637,"")</f>
        <v/>
      </c>
    </row>
    <row customHeight="1" ht="21" r="638" s="247">
      <c r="J638" s="297" t="n"/>
      <c r="M638" s="2" t="n"/>
      <c r="N638" s="2" t="n"/>
      <c r="AH638" s="28" t="n"/>
      <c r="AI638" s="85" t="n"/>
      <c r="AJ638" s="85" t="n"/>
      <c r="AK638" s="1">
        <f>IFERROR(Y638/Z638,"")</f>
        <v/>
      </c>
    </row>
    <row customHeight="1" ht="21" r="639" s="247">
      <c r="J639" s="297" t="n"/>
      <c r="M639" s="2" t="n"/>
      <c r="N639" s="2" t="n"/>
      <c r="AH639" s="28" t="n"/>
      <c r="AI639" s="85" t="n"/>
      <c r="AJ639" s="85" t="n"/>
      <c r="AK639" s="1">
        <f>IFERROR(Y639/Z639,"")</f>
        <v/>
      </c>
    </row>
    <row customHeight="1" ht="21" r="640" s="247">
      <c r="J640" s="297" t="n"/>
      <c r="M640" s="2" t="n"/>
      <c r="N640" s="2" t="n"/>
      <c r="AH640" s="28" t="n"/>
      <c r="AI640" s="85" t="n"/>
      <c r="AJ640" s="85" t="n"/>
      <c r="AK640" s="1">
        <f>IFERROR(Y640/Z640,"")</f>
        <v/>
      </c>
    </row>
    <row customHeight="1" ht="21" r="641" s="247">
      <c r="J641" s="297" t="n"/>
      <c r="M641" s="2" t="n"/>
      <c r="N641" s="2" t="n"/>
      <c r="AH641" s="28" t="n"/>
      <c r="AI641" s="85" t="n"/>
      <c r="AJ641" s="85" t="n"/>
      <c r="AK641" s="1">
        <f>IFERROR(Y641/Z641,"")</f>
        <v/>
      </c>
    </row>
    <row customHeight="1" ht="21" r="642" s="247">
      <c r="J642" s="297" t="n"/>
      <c r="M642" s="2" t="n"/>
      <c r="N642" s="2" t="n"/>
      <c r="AH642" s="28" t="n"/>
      <c r="AI642" s="85" t="n"/>
      <c r="AJ642" s="85" t="n"/>
      <c r="AK642" s="1">
        <f>IFERROR(Y642/Z642,"")</f>
        <v/>
      </c>
    </row>
    <row customHeight="1" ht="21" r="643" s="247">
      <c r="J643" s="297" t="n"/>
      <c r="M643" s="2" t="n"/>
      <c r="N643" s="2" t="n"/>
      <c r="AH643" s="28" t="n"/>
      <c r="AI643" s="85" t="n"/>
      <c r="AJ643" s="85" t="n"/>
      <c r="AK643" s="1">
        <f>IFERROR(Y643/Z643,"")</f>
        <v/>
      </c>
    </row>
    <row customHeight="1" ht="21" r="644" s="247">
      <c r="J644" s="297" t="n"/>
      <c r="M644" s="2" t="n"/>
      <c r="N644" s="2" t="n"/>
      <c r="AH644" s="28" t="n"/>
      <c r="AI644" s="85" t="n"/>
      <c r="AJ644" s="85" t="n"/>
      <c r="AK644" s="1">
        <f>IFERROR(Y644/Z644,"")</f>
        <v/>
      </c>
    </row>
    <row customHeight="1" ht="21" r="645" s="247">
      <c r="J645" s="297" t="n"/>
      <c r="M645" s="2" t="n"/>
      <c r="N645" s="2" t="n"/>
      <c r="AH645" s="28" t="n"/>
      <c r="AI645" s="85" t="n"/>
      <c r="AJ645" s="85" t="n"/>
      <c r="AK645" s="1">
        <f>IFERROR(Y645/Z645,"")</f>
        <v/>
      </c>
    </row>
    <row customHeight="1" ht="21" r="646" s="247">
      <c r="J646" s="297" t="n"/>
      <c r="M646" s="2" t="n"/>
      <c r="N646" s="2" t="n"/>
      <c r="AH646" s="28" t="n"/>
      <c r="AI646" s="85" t="n"/>
      <c r="AJ646" s="85" t="n"/>
      <c r="AK646" s="1">
        <f>IFERROR(Y646/Z646,"")</f>
        <v/>
      </c>
    </row>
    <row customHeight="1" ht="21" r="647" s="247">
      <c r="J647" s="297" t="n"/>
      <c r="M647" s="2" t="n"/>
      <c r="N647" s="2" t="n"/>
      <c r="AH647" s="28" t="n"/>
      <c r="AI647" s="85" t="n"/>
      <c r="AJ647" s="85" t="n"/>
      <c r="AK647" s="1">
        <f>IFERROR(Y647/Z647,"")</f>
        <v/>
      </c>
    </row>
    <row customHeight="1" ht="21" r="648" s="247">
      <c r="J648" s="297" t="n"/>
      <c r="M648" s="2" t="n"/>
      <c r="N648" s="2" t="n"/>
      <c r="AH648" s="28" t="n"/>
      <c r="AI648" s="85" t="n"/>
      <c r="AJ648" s="85" t="n"/>
      <c r="AK648" s="1">
        <f>IFERROR(Y648/Z648,"")</f>
        <v/>
      </c>
    </row>
    <row customHeight="1" ht="21" r="649" s="247">
      <c r="J649" s="297" t="n"/>
      <c r="M649" s="2" t="n"/>
      <c r="N649" s="2" t="n"/>
      <c r="AH649" s="28" t="n"/>
      <c r="AI649" s="85" t="n"/>
      <c r="AJ649" s="85" t="n"/>
      <c r="AK649" s="1">
        <f>IFERROR(Y649/Z649,"")</f>
        <v/>
      </c>
    </row>
    <row customHeight="1" ht="21" r="650" s="247">
      <c r="J650" s="297" t="n"/>
      <c r="M650" s="2" t="n"/>
      <c r="N650" s="2" t="n"/>
      <c r="AH650" s="28" t="n"/>
      <c r="AI650" s="85" t="n"/>
      <c r="AJ650" s="85" t="n"/>
      <c r="AK650" s="1">
        <f>IFERROR(Y650/Z650,"")</f>
        <v/>
      </c>
    </row>
    <row customHeight="1" ht="21" r="651" s="247">
      <c r="J651" s="297" t="n"/>
      <c r="M651" s="2" t="n"/>
      <c r="N651" s="2" t="n"/>
      <c r="AH651" s="28" t="n"/>
      <c r="AI651" s="85" t="n"/>
      <c r="AJ651" s="85" t="n"/>
      <c r="AK651" s="1">
        <f>IFERROR(Y651/Z651,"")</f>
        <v/>
      </c>
    </row>
    <row customHeight="1" ht="21" r="652" s="247">
      <c r="J652" s="297" t="n"/>
      <c r="M652" s="2" t="n"/>
      <c r="N652" s="2" t="n"/>
      <c r="AH652" s="28" t="n"/>
      <c r="AI652" s="85" t="n"/>
      <c r="AJ652" s="85" t="n"/>
      <c r="AK652" s="1">
        <f>IFERROR(Y652/Z652,"")</f>
        <v/>
      </c>
    </row>
    <row customHeight="1" ht="21" r="653" s="247">
      <c r="J653" s="297" t="n"/>
      <c r="M653" s="2" t="n"/>
      <c r="N653" s="2" t="n"/>
      <c r="AH653" s="28" t="n"/>
      <c r="AI653" s="85" t="n"/>
      <c r="AJ653" s="85" t="n"/>
      <c r="AK653" s="1">
        <f>IFERROR(Y653/Z653,"")</f>
        <v/>
      </c>
    </row>
    <row customHeight="1" ht="21" r="654" s="247">
      <c r="J654" s="297" t="n"/>
      <c r="M654" s="2" t="n"/>
      <c r="N654" s="2" t="n"/>
      <c r="AH654" s="28" t="n"/>
      <c r="AI654" s="85" t="n"/>
      <c r="AJ654" s="85" t="n"/>
      <c r="AK654" s="1">
        <f>IFERROR(Y654/Z654,"")</f>
        <v/>
      </c>
    </row>
    <row customHeight="1" ht="21" r="655" s="247">
      <c r="J655" s="297" t="n"/>
      <c r="M655" s="2" t="n"/>
      <c r="N655" s="2" t="n"/>
      <c r="AH655" s="28" t="n"/>
      <c r="AI655" s="85" t="n"/>
      <c r="AJ655" s="85" t="n"/>
      <c r="AK655" s="1">
        <f>IFERROR(Y655/Z655,"")</f>
        <v/>
      </c>
    </row>
    <row customHeight="1" ht="21" r="656" s="247">
      <c r="J656" s="297" t="n"/>
      <c r="M656" s="2" t="n"/>
      <c r="N656" s="2" t="n"/>
      <c r="AH656" s="28" t="n"/>
      <c r="AI656" s="85" t="n"/>
      <c r="AJ656" s="85" t="n"/>
      <c r="AK656" s="1">
        <f>IFERROR(Y656/Z656,"")</f>
        <v/>
      </c>
    </row>
    <row r="657">
      <c r="J657" s="297" t="n"/>
      <c r="M657" s="2" t="n"/>
      <c r="N657" s="2" t="n"/>
      <c r="AK657" s="1">
        <f>IFERROR(Y657/Z657,"")</f>
        <v/>
      </c>
    </row>
    <row r="658">
      <c r="J658" s="297" t="n"/>
      <c r="M658" s="2" t="n"/>
      <c r="N658" s="2" t="n"/>
      <c r="AK658" s="1">
        <f>IFERROR(Y658/Z658,"")</f>
        <v/>
      </c>
    </row>
    <row r="659">
      <c r="J659" s="297" t="n"/>
      <c r="M659" s="2" t="n"/>
      <c r="N659" s="2" t="n"/>
      <c r="AK659" s="1">
        <f>IFERROR(Y659/Z659,"")</f>
        <v/>
      </c>
    </row>
    <row r="660">
      <c r="J660" s="297" t="n"/>
      <c r="M660" s="2" t="n"/>
      <c r="N660" s="2" t="n"/>
      <c r="AK660" s="1">
        <f>IFERROR(Y660/Z660,"")</f>
        <v/>
      </c>
    </row>
    <row r="661">
      <c r="J661" s="297" t="n"/>
      <c r="M661" s="2" t="n"/>
      <c r="N661" s="2" t="n"/>
      <c r="AK661" s="1">
        <f>IFERROR(Y661/Z661,"")</f>
        <v/>
      </c>
    </row>
    <row r="662">
      <c r="J662" s="297" t="n"/>
      <c r="M662" s="2" t="n"/>
      <c r="N662" s="2" t="n"/>
      <c r="AK662" s="1">
        <f>IFERROR(Y662/Z662,"")</f>
        <v/>
      </c>
    </row>
    <row r="663">
      <c r="J663" s="297" t="n"/>
      <c r="M663" s="2" t="n"/>
      <c r="N663" s="2" t="n"/>
      <c r="AK663" s="1">
        <f>IFERROR(Y663/Z663,"")</f>
        <v/>
      </c>
    </row>
    <row r="664">
      <c r="J664" s="297" t="n"/>
      <c r="M664" s="2" t="n"/>
      <c r="N664" s="2" t="n"/>
      <c r="AK664" s="1">
        <f>IFERROR(Y664/Z664,"")</f>
        <v/>
      </c>
    </row>
    <row r="665">
      <c r="J665" s="297" t="n"/>
      <c r="M665" s="2" t="n"/>
      <c r="N665" s="2" t="n"/>
      <c r="AK665" s="1">
        <f>IFERROR(Y665/Z665,"")</f>
        <v/>
      </c>
    </row>
    <row r="666">
      <c r="J666" s="297" t="n"/>
      <c r="M666" s="2" t="n"/>
      <c r="N666" s="2" t="n"/>
      <c r="AK666" s="1">
        <f>IFERROR(Y666/Z666,"")</f>
        <v/>
      </c>
    </row>
    <row r="667">
      <c r="J667" s="297" t="n"/>
      <c r="M667" s="2" t="n"/>
      <c r="N667" s="2" t="n"/>
      <c r="AK667" s="1">
        <f>IFERROR(Y667/Z667,"")</f>
        <v/>
      </c>
    </row>
    <row r="668">
      <c r="J668" s="297" t="n"/>
      <c r="M668" s="2" t="n"/>
      <c r="N668" s="2" t="n"/>
      <c r="AK668" s="1">
        <f>IFERROR(Y668/Z668,"")</f>
        <v/>
      </c>
    </row>
    <row r="669">
      <c r="J669" s="297" t="n"/>
      <c r="M669" s="2" t="n"/>
      <c r="N669" s="2" t="n"/>
      <c r="AK669" s="1">
        <f>IFERROR(Y669/Z669,"")</f>
        <v/>
      </c>
    </row>
    <row r="670">
      <c r="J670" s="297" t="n"/>
      <c r="M670" s="2" t="n"/>
      <c r="N670" s="2" t="n"/>
      <c r="AK670" s="1">
        <f>IFERROR(Y670/Z670,"")</f>
        <v/>
      </c>
    </row>
    <row r="671">
      <c r="J671" s="297" t="n"/>
      <c r="M671" s="2" t="n"/>
      <c r="N671" s="2" t="n"/>
      <c r="AK671" s="1">
        <f>IFERROR(Y671/Z671,"")</f>
        <v/>
      </c>
    </row>
    <row r="672">
      <c r="J672" s="297" t="n"/>
      <c r="M672" s="2" t="n"/>
      <c r="N672" s="2" t="n"/>
      <c r="AK672" s="1">
        <f>IFERROR(Y672/Z672,"")</f>
        <v/>
      </c>
    </row>
    <row r="673">
      <c r="J673" s="297" t="n"/>
      <c r="M673" s="2" t="n"/>
      <c r="N673" s="2" t="n"/>
      <c r="AK673" s="1">
        <f>IFERROR(Y673/Z673,"")</f>
        <v/>
      </c>
    </row>
    <row r="674">
      <c r="J674" s="297" t="n"/>
      <c r="M674" s="2" t="n"/>
      <c r="N674" s="2" t="n"/>
      <c r="AK674" s="1">
        <f>IFERROR(Y674/Z674,"")</f>
        <v/>
      </c>
    </row>
    <row r="675">
      <c r="J675" s="297" t="n"/>
      <c r="M675" s="2" t="n"/>
      <c r="N675" s="2" t="n"/>
      <c r="AK675" s="1">
        <f>IFERROR(Y675/Z675,"")</f>
        <v/>
      </c>
    </row>
    <row r="676">
      <c r="J676" s="297" t="n"/>
      <c r="M676" s="2" t="n"/>
      <c r="N676" s="2" t="n"/>
      <c r="AK676" s="1">
        <f>IFERROR(Y676/Z676,"")</f>
        <v/>
      </c>
    </row>
    <row r="677">
      <c r="J677" s="297" t="n"/>
      <c r="M677" s="2" t="n"/>
      <c r="N677" s="2" t="n"/>
      <c r="AK677" s="1">
        <f>IFERROR(Y677/Z677,"")</f>
        <v/>
      </c>
    </row>
    <row r="678">
      <c r="J678" s="297" t="n"/>
      <c r="M678" s="2" t="n"/>
      <c r="N678" s="2" t="n"/>
      <c r="AK678" s="1">
        <f>IFERROR(Y678/Z678,"")</f>
        <v/>
      </c>
    </row>
    <row r="679">
      <c r="J679" s="297" t="n"/>
      <c r="M679" s="2" t="n"/>
      <c r="N679" s="2" t="n"/>
      <c r="AK679" s="1">
        <f>IFERROR(Y679/Z679,"")</f>
        <v/>
      </c>
    </row>
    <row r="680">
      <c r="J680" s="297" t="n"/>
      <c r="M680" s="2" t="n"/>
      <c r="N680" s="2" t="n"/>
      <c r="AK680" s="1">
        <f>IFERROR(Y680/Z680,"")</f>
        <v/>
      </c>
    </row>
    <row r="681">
      <c r="J681" s="297" t="n"/>
      <c r="M681" s="2" t="n"/>
      <c r="N681" s="2" t="n"/>
      <c r="AK681" s="1">
        <f>IFERROR(Y681/Z681,"")</f>
        <v/>
      </c>
    </row>
    <row r="682">
      <c r="J682" s="297" t="n"/>
      <c r="M682" s="2" t="n"/>
      <c r="N682" s="2" t="n"/>
      <c r="AK682" s="1">
        <f>IFERROR(Y682/Z682,"")</f>
        <v/>
      </c>
    </row>
    <row r="683">
      <c r="J683" s="297" t="n"/>
      <c r="M683" s="2" t="n"/>
      <c r="N683" s="2" t="n"/>
      <c r="AK683" s="1">
        <f>IFERROR(Y683/Z683,"")</f>
        <v/>
      </c>
    </row>
    <row r="684">
      <c r="J684" s="297" t="n"/>
      <c r="M684" s="2" t="n"/>
      <c r="N684" s="2" t="n"/>
      <c r="AK684" s="1">
        <f>IFERROR(Y684/Z684,"")</f>
        <v/>
      </c>
    </row>
    <row r="685">
      <c r="J685" s="297" t="n"/>
      <c r="M685" s="2" t="n"/>
      <c r="N685" s="2" t="n"/>
      <c r="AK685" s="1">
        <f>IFERROR(Y685/Z685,"")</f>
        <v/>
      </c>
    </row>
    <row r="686">
      <c r="J686" s="297" t="n"/>
      <c r="M686" s="2" t="n"/>
      <c r="N686" s="2" t="n"/>
      <c r="AK686" s="1">
        <f>IFERROR(Y686/Z686,"")</f>
        <v/>
      </c>
    </row>
    <row r="687">
      <c r="J687" s="297" t="n"/>
      <c r="M687" s="2" t="n"/>
      <c r="N687" s="2" t="n"/>
      <c r="AK687" s="1">
        <f>IFERROR(Y687/Z687,"")</f>
        <v/>
      </c>
    </row>
    <row r="688">
      <c r="J688" s="297" t="n"/>
      <c r="M688" s="2" t="n"/>
      <c r="N688" s="2" t="n"/>
      <c r="AK688" s="1">
        <f>IFERROR(Y688/Z688,"")</f>
        <v/>
      </c>
    </row>
    <row r="689">
      <c r="J689" s="297" t="n"/>
      <c r="M689" s="2" t="n"/>
      <c r="N689" s="2" t="n"/>
      <c r="AK689" s="1">
        <f>IFERROR(Y689/Z689,"")</f>
        <v/>
      </c>
    </row>
    <row r="690">
      <c r="J690" s="297" t="n"/>
      <c r="M690" s="2" t="n"/>
      <c r="N690" s="2" t="n"/>
      <c r="AK690" s="1">
        <f>IFERROR(Y690/Z690,"")</f>
        <v/>
      </c>
    </row>
    <row r="691">
      <c r="J691" s="297" t="n"/>
      <c r="M691" s="2" t="n"/>
      <c r="N691" s="2" t="n"/>
      <c r="AK691" s="1">
        <f>IFERROR(Y691/Z691,"")</f>
        <v/>
      </c>
    </row>
    <row r="692">
      <c r="J692" s="297" t="n"/>
      <c r="M692" s="2" t="n"/>
      <c r="N692" s="2" t="n"/>
      <c r="AK692" s="1">
        <f>IFERROR(Y692/Z692,"")</f>
        <v/>
      </c>
    </row>
    <row r="693">
      <c r="J693" s="297" t="n"/>
      <c r="M693" s="2" t="n"/>
      <c r="N693" s="2" t="n"/>
      <c r="AK693" s="1">
        <f>IFERROR(Y693/Z693,"")</f>
        <v/>
      </c>
    </row>
    <row r="694">
      <c r="J694" s="297" t="n"/>
      <c r="M694" s="2" t="n"/>
      <c r="N694" s="2" t="n"/>
      <c r="AK694" s="1">
        <f>IFERROR(Y694/Z694,"")</f>
        <v/>
      </c>
    </row>
    <row r="695">
      <c r="J695" s="297" t="n"/>
      <c r="M695" s="2" t="n"/>
      <c r="N695" s="2" t="n"/>
      <c r="AK695" s="1">
        <f>IFERROR(Y695/Z695,"")</f>
        <v/>
      </c>
    </row>
    <row r="696">
      <c r="J696" s="297" t="n"/>
      <c r="M696" s="2" t="n"/>
      <c r="N696" s="2" t="n"/>
      <c r="AK696" s="1">
        <f>IFERROR(Y696/Z696,"")</f>
        <v/>
      </c>
    </row>
    <row r="697">
      <c r="J697" s="297" t="n"/>
      <c r="M697" s="2" t="n"/>
      <c r="N697" s="2" t="n"/>
      <c r="AK697" s="1">
        <f>IFERROR(Y697/Z697,"")</f>
        <v/>
      </c>
    </row>
    <row r="698">
      <c r="J698" s="297" t="n"/>
      <c r="M698" s="2" t="n"/>
      <c r="N698" s="2" t="n"/>
      <c r="AK698" s="1">
        <f>IFERROR(Y698/Z698,"")</f>
        <v/>
      </c>
    </row>
    <row r="699">
      <c r="J699" s="297" t="n"/>
      <c r="M699" s="2" t="n"/>
      <c r="N699" s="2" t="n"/>
      <c r="AK699" s="1">
        <f>IFERROR(Y699/Z699,"")</f>
        <v/>
      </c>
    </row>
    <row r="700">
      <c r="J700" s="297" t="n"/>
      <c r="M700" s="2" t="n"/>
      <c r="N700" s="2" t="n"/>
      <c r="AK700" s="1">
        <f>IFERROR(Y700/Z700,"")</f>
        <v/>
      </c>
    </row>
    <row r="701">
      <c r="J701" s="297" t="n"/>
      <c r="M701" s="2" t="n"/>
      <c r="N701" s="2" t="n"/>
      <c r="AK701" s="1">
        <f>IFERROR(Y701/Z701,"")</f>
        <v/>
      </c>
    </row>
    <row r="702">
      <c r="J702" s="297" t="n"/>
      <c r="M702" s="2" t="n"/>
      <c r="N702" s="2" t="n"/>
      <c r="AK702" s="1">
        <f>IFERROR(Y702/Z702,"")</f>
        <v/>
      </c>
    </row>
    <row r="703">
      <c r="J703" s="297" t="n"/>
      <c r="M703" s="2" t="n"/>
      <c r="N703" s="2" t="n"/>
      <c r="AK703" s="1">
        <f>IFERROR(Y703/Z703,"")</f>
        <v/>
      </c>
    </row>
    <row r="704">
      <c r="J704" s="297" t="n"/>
      <c r="M704" s="2" t="n"/>
      <c r="N704" s="2" t="n"/>
      <c r="AK704" s="1">
        <f>IFERROR(Y704/Z704,"")</f>
        <v/>
      </c>
    </row>
    <row r="705">
      <c r="J705" s="297" t="n"/>
      <c r="M705" s="2" t="n"/>
      <c r="N705" s="2" t="n"/>
      <c r="AK705" s="1">
        <f>IFERROR(Y705/Z705,"")</f>
        <v/>
      </c>
    </row>
    <row r="706">
      <c r="J706" s="297" t="n"/>
      <c r="M706" s="2" t="n"/>
      <c r="N706" s="2" t="n"/>
      <c r="AK706" s="1">
        <f>IFERROR(Y706/Z706,"")</f>
        <v/>
      </c>
    </row>
    <row r="707">
      <c r="J707" s="297" t="n"/>
      <c r="M707" s="2" t="n"/>
      <c r="N707" s="2" t="n"/>
      <c r="AK707" s="1">
        <f>IFERROR(Y707/Z707,"")</f>
        <v/>
      </c>
    </row>
    <row r="708">
      <c r="J708" s="297" t="n"/>
      <c r="M708" s="2" t="n"/>
      <c r="N708" s="2" t="n"/>
      <c r="AK708" s="1">
        <f>IFERROR(Y708/Z708,"")</f>
        <v/>
      </c>
    </row>
    <row r="709">
      <c r="J709" s="297" t="n"/>
      <c r="M709" s="2" t="n"/>
      <c r="N709" s="2" t="n"/>
      <c r="AK709" s="1">
        <f>IFERROR(Y709/Z709,"")</f>
        <v/>
      </c>
    </row>
    <row r="710">
      <c r="J710" s="297" t="n"/>
      <c r="M710" s="2" t="n"/>
      <c r="N710" s="2" t="n"/>
      <c r="AK710" s="1">
        <f>IFERROR(Y710/Z710,"")</f>
        <v/>
      </c>
    </row>
    <row r="711">
      <c r="J711" s="297" t="n"/>
      <c r="M711" s="2" t="n"/>
      <c r="N711" s="2" t="n"/>
      <c r="AK711" s="1">
        <f>IFERROR(Y711/Z711,"")</f>
        <v/>
      </c>
    </row>
    <row r="712">
      <c r="J712" s="297" t="n"/>
      <c r="M712" s="2" t="n"/>
      <c r="N712" s="2" t="n"/>
      <c r="AK712" s="1">
        <f>IFERROR(Y712/Z712,"")</f>
        <v/>
      </c>
    </row>
    <row r="713">
      <c r="J713" s="297" t="n"/>
      <c r="M713" s="2" t="n"/>
      <c r="N713" s="2" t="n"/>
      <c r="AK713" s="1">
        <f>IFERROR(Y713/Z713,"")</f>
        <v/>
      </c>
    </row>
    <row r="714">
      <c r="J714" s="297" t="n"/>
      <c r="M714" s="2" t="n"/>
      <c r="N714" s="2" t="n"/>
      <c r="AK714" s="1">
        <f>IFERROR(Y714/Z714,"")</f>
        <v/>
      </c>
    </row>
    <row r="715">
      <c r="J715" s="297" t="n"/>
      <c r="M715" s="2" t="n"/>
      <c r="N715" s="2" t="n"/>
      <c r="AK715" s="1">
        <f>IFERROR(Y715/Z715,"")</f>
        <v/>
      </c>
    </row>
    <row r="716">
      <c r="J716" s="297" t="n"/>
      <c r="M716" s="2" t="n"/>
      <c r="N716" s="2" t="n"/>
      <c r="AK716" s="1">
        <f>IFERROR(Y716/Z716,"")</f>
        <v/>
      </c>
    </row>
    <row r="717">
      <c r="J717" s="297" t="n"/>
      <c r="M717" s="2" t="n"/>
      <c r="N717" s="2" t="n"/>
      <c r="AK717" s="1">
        <f>IFERROR(Y717/Z717,"")</f>
        <v/>
      </c>
    </row>
    <row r="718">
      <c r="J718" s="297" t="n"/>
      <c r="M718" s="2" t="n"/>
      <c r="N718" s="2" t="n"/>
      <c r="AK718" s="1">
        <f>IFERROR(Y718/Z718,"")</f>
        <v/>
      </c>
    </row>
    <row r="719">
      <c r="J719" s="297" t="n"/>
      <c r="M719" s="2" t="n"/>
      <c r="N719" s="2" t="n"/>
      <c r="AK719" s="1">
        <f>IFERROR(Y719/Z719,"")</f>
        <v/>
      </c>
    </row>
    <row r="720">
      <c r="J720" s="297" t="n"/>
      <c r="M720" s="2" t="n"/>
      <c r="N720" s="2" t="n"/>
      <c r="AK720" s="1">
        <f>IFERROR(Y720/Z720,"")</f>
        <v/>
      </c>
    </row>
    <row r="721">
      <c r="J721" s="297" t="n"/>
      <c r="M721" s="2" t="n"/>
      <c r="N721" s="2" t="n"/>
      <c r="AK721" s="1">
        <f>IFERROR(Y721/Z721,"")</f>
        <v/>
      </c>
    </row>
    <row r="722">
      <c r="J722" s="297" t="n"/>
      <c r="M722" s="2" t="n"/>
      <c r="N722" s="2" t="n"/>
      <c r="AK722" s="1">
        <f>IFERROR(Y722/Z722,"")</f>
        <v/>
      </c>
    </row>
    <row r="723">
      <c r="J723" s="297" t="n"/>
      <c r="M723" s="2" t="n"/>
      <c r="N723" s="2" t="n"/>
      <c r="AK723" s="1">
        <f>IFERROR(Y723/Z723,"")</f>
        <v/>
      </c>
    </row>
    <row r="724">
      <c r="J724" s="297" t="n"/>
      <c r="M724" s="2" t="n"/>
      <c r="N724" s="2" t="n"/>
      <c r="AK724" s="1">
        <f>IFERROR(Y724/Z724,"")</f>
        <v/>
      </c>
    </row>
    <row r="725">
      <c r="J725" s="297" t="n"/>
      <c r="M725" s="2" t="n"/>
      <c r="N725" s="2" t="n"/>
      <c r="AK725" s="1">
        <f>IFERROR(Y725/Z725,"")</f>
        <v/>
      </c>
    </row>
    <row r="726">
      <c r="J726" s="297" t="n"/>
      <c r="M726" s="2" t="n"/>
      <c r="N726" s="2" t="n"/>
      <c r="AK726" s="1">
        <f>IFERROR(Y726/Z726,"")</f>
        <v/>
      </c>
    </row>
    <row r="727">
      <c r="J727" s="297" t="n"/>
      <c r="M727" s="2" t="n"/>
      <c r="N727" s="2" t="n"/>
      <c r="AK727" s="1">
        <f>IFERROR(Y727/Z727,"")</f>
        <v/>
      </c>
    </row>
    <row r="728">
      <c r="J728" s="297" t="n"/>
      <c r="M728" s="2" t="n"/>
      <c r="N728" s="2" t="n"/>
      <c r="AK728" s="1">
        <f>IFERROR(Y728/Z728,"")</f>
        <v/>
      </c>
    </row>
    <row r="729">
      <c r="J729" s="297" t="n"/>
      <c r="M729" s="2" t="n"/>
      <c r="N729" s="2" t="n"/>
      <c r="AK729" s="1">
        <f>IFERROR(Y729/Z729,"")</f>
        <v/>
      </c>
    </row>
    <row r="730">
      <c r="J730" s="297" t="n"/>
      <c r="M730" s="2" t="n"/>
      <c r="N730" s="2" t="n"/>
      <c r="AK730" s="1">
        <f>IFERROR(Y730/Z730,"")</f>
        <v/>
      </c>
    </row>
    <row r="731">
      <c r="J731" s="297" t="n"/>
      <c r="M731" s="2" t="n"/>
      <c r="N731" s="2" t="n"/>
      <c r="AK731" s="1">
        <f>IFERROR(Y731/Z731,"")</f>
        <v/>
      </c>
    </row>
    <row r="732">
      <c r="J732" s="297" t="n"/>
      <c r="M732" s="2" t="n"/>
      <c r="N732" s="2" t="n"/>
      <c r="AK732" s="1">
        <f>IFERROR(Y732/Z732,"")</f>
        <v/>
      </c>
    </row>
    <row r="733">
      <c r="J733" s="297" t="n"/>
      <c r="M733" s="2" t="n"/>
      <c r="N733" s="2" t="n"/>
      <c r="AK733" s="1">
        <f>IFERROR(Y733/Z733,"")</f>
        <v/>
      </c>
    </row>
    <row r="734">
      <c r="J734" s="297" t="n"/>
      <c r="M734" s="2" t="n"/>
      <c r="N734" s="2" t="n"/>
      <c r="AK734" s="1">
        <f>IFERROR(Y734/Z734,"")</f>
        <v/>
      </c>
    </row>
    <row r="735">
      <c r="J735" s="297" t="n"/>
      <c r="M735" s="2" t="n"/>
      <c r="N735" s="2" t="n"/>
      <c r="AK735" s="1">
        <f>IFERROR(Y735/Z735,"")</f>
        <v/>
      </c>
    </row>
    <row r="736">
      <c r="J736" s="297" t="n"/>
      <c r="M736" s="2" t="n"/>
      <c r="N736" s="2" t="n"/>
      <c r="AK736" s="1">
        <f>IFERROR(Y736/Z736,"")</f>
        <v/>
      </c>
    </row>
    <row r="737">
      <c r="J737" s="297" t="n"/>
      <c r="M737" s="2" t="n"/>
      <c r="N737" s="2" t="n"/>
      <c r="AK737" s="1">
        <f>IFERROR(Y737/Z737,"")</f>
        <v/>
      </c>
    </row>
    <row r="738">
      <c r="J738" s="297" t="n"/>
      <c r="M738" s="2" t="n"/>
      <c r="N738" s="2" t="n"/>
      <c r="AK738" s="1">
        <f>IFERROR(Y738/Z738,"")</f>
        <v/>
      </c>
    </row>
    <row r="739">
      <c r="J739" s="297" t="n"/>
      <c r="M739" s="2" t="n"/>
      <c r="N739" s="2" t="n"/>
      <c r="AK739" s="1">
        <f>IFERROR(Y739/Z739,"")</f>
        <v/>
      </c>
    </row>
    <row r="740">
      <c r="J740" s="297" t="n"/>
      <c r="M740" s="2" t="n"/>
      <c r="N740" s="2" t="n"/>
      <c r="AK740" s="1">
        <f>IFERROR(Y740/Z740,"")</f>
        <v/>
      </c>
    </row>
    <row r="741">
      <c r="J741" s="297" t="n"/>
      <c r="M741" s="2" t="n"/>
      <c r="N741" s="2" t="n"/>
      <c r="AK741" s="1">
        <f>IFERROR(Y741/Z741,"")</f>
        <v/>
      </c>
    </row>
    <row r="742">
      <c r="J742" s="297" t="n"/>
      <c r="M742" s="2" t="n"/>
      <c r="N742" s="2" t="n"/>
      <c r="AK742" s="1">
        <f>IFERROR(Y742/Z742,"")</f>
        <v/>
      </c>
    </row>
    <row r="743">
      <c r="J743" s="297" t="n"/>
      <c r="M743" s="2" t="n"/>
      <c r="N743" s="2" t="n"/>
      <c r="AK743" s="1">
        <f>IFERROR(Y743/Z743,"")</f>
        <v/>
      </c>
    </row>
    <row r="744">
      <c r="J744" s="297" t="n"/>
      <c r="M744" s="2" t="n"/>
      <c r="N744" s="2" t="n"/>
      <c r="AK744" s="1">
        <f>IFERROR(Y744/Z744,"")</f>
        <v/>
      </c>
    </row>
    <row r="745">
      <c r="J745" s="297" t="n"/>
      <c r="M745" s="2" t="n"/>
      <c r="N745" s="2" t="n"/>
      <c r="AK745" s="1">
        <f>IFERROR(Y745/Z745,"")</f>
        <v/>
      </c>
    </row>
    <row r="746">
      <c r="J746" s="297" t="n"/>
      <c r="M746" s="2" t="n"/>
      <c r="N746" s="2" t="n"/>
      <c r="AK746" s="1">
        <f>IFERROR(Y746/Z746,"")</f>
        <v/>
      </c>
    </row>
    <row r="747">
      <c r="J747" s="297" t="n"/>
      <c r="M747" s="2" t="n"/>
      <c r="N747" s="2" t="n"/>
      <c r="AK747" s="1">
        <f>IFERROR(Y747/Z747,"")</f>
        <v/>
      </c>
    </row>
    <row r="748">
      <c r="J748" s="297" t="n"/>
      <c r="M748" s="2" t="n"/>
      <c r="N748" s="2" t="n"/>
      <c r="AK748" s="1">
        <f>IFERROR(Y748/Z748,"")</f>
        <v/>
      </c>
    </row>
    <row r="749">
      <c r="J749" s="297" t="n"/>
      <c r="M749" s="2" t="n"/>
      <c r="N749" s="2" t="n"/>
      <c r="AK749" s="1">
        <f>IFERROR(Y749/Z749,"")</f>
        <v/>
      </c>
    </row>
    <row r="750">
      <c r="J750" s="297" t="n"/>
      <c r="M750" s="2" t="n"/>
      <c r="N750" s="2" t="n"/>
      <c r="AK750" s="1">
        <f>IFERROR(Y750/Z750,"")</f>
        <v/>
      </c>
    </row>
    <row r="751">
      <c r="J751" s="297" t="n"/>
      <c r="M751" s="2" t="n"/>
      <c r="N751" s="2" t="n"/>
      <c r="AK751" s="1">
        <f>IFERROR(Y751/Z751,"")</f>
        <v/>
      </c>
    </row>
    <row r="752">
      <c r="J752" s="297" t="n"/>
      <c r="M752" s="2" t="n"/>
      <c r="N752" s="2" t="n"/>
      <c r="AK752" s="1">
        <f>IFERROR(Y752/Z752,"")</f>
        <v/>
      </c>
    </row>
    <row r="753">
      <c r="J753" s="297" t="n"/>
      <c r="M753" s="2" t="n"/>
      <c r="N753" s="2" t="n"/>
      <c r="AK753" s="1">
        <f>IFERROR(Y753/Z753,"")</f>
        <v/>
      </c>
    </row>
    <row r="754">
      <c r="J754" s="297" t="n"/>
      <c r="M754" s="2" t="n"/>
      <c r="N754" s="2" t="n"/>
      <c r="AK754" s="1">
        <f>IFERROR(Y754/Z754,"")</f>
        <v/>
      </c>
    </row>
    <row r="755">
      <c r="J755" s="297" t="n"/>
      <c r="M755" s="2" t="n"/>
      <c r="N755" s="2" t="n"/>
      <c r="AK755" s="1">
        <f>IFERROR(Y755/Z755,"")</f>
        <v/>
      </c>
    </row>
    <row r="756">
      <c r="J756" s="297" t="n"/>
      <c r="M756" s="2" t="n"/>
      <c r="N756" s="2" t="n"/>
      <c r="AK756" s="1">
        <f>IFERROR(Y756/Z756,"")</f>
        <v/>
      </c>
    </row>
    <row r="757">
      <c r="J757" s="297" t="n"/>
      <c r="M757" s="2" t="n"/>
      <c r="N757" s="2" t="n"/>
      <c r="AK757" s="1">
        <f>IFERROR(Y757/Z757,"")</f>
        <v/>
      </c>
    </row>
    <row r="758">
      <c r="J758" s="297" t="n"/>
      <c r="M758" s="2" t="n"/>
      <c r="N758" s="2" t="n"/>
      <c r="AK758" s="1">
        <f>IFERROR(Y758/Z758,"")</f>
        <v/>
      </c>
    </row>
    <row r="759">
      <c r="J759" s="297" t="n"/>
      <c r="M759" s="2" t="n"/>
      <c r="N759" s="2" t="n"/>
      <c r="AK759" s="1">
        <f>IFERROR(Y759/Z759,"")</f>
        <v/>
      </c>
    </row>
    <row r="760">
      <c r="J760" s="297" t="n"/>
      <c r="M760" s="2" t="n"/>
      <c r="N760" s="2" t="n"/>
      <c r="AK760" s="1">
        <f>IFERROR(Y760/Z760,"")</f>
        <v/>
      </c>
    </row>
    <row r="761">
      <c r="J761" s="297" t="n"/>
      <c r="M761" s="2" t="n"/>
      <c r="N761" s="2" t="n"/>
      <c r="AK761" s="1">
        <f>IFERROR(Y761/Z761,"")</f>
        <v/>
      </c>
    </row>
    <row r="762">
      <c r="J762" s="297" t="n"/>
      <c r="M762" s="2" t="n"/>
      <c r="N762" s="2" t="n"/>
      <c r="AK762" s="1">
        <f>IFERROR(Y762/Z762,"")</f>
        <v/>
      </c>
    </row>
    <row r="763">
      <c r="J763" s="297" t="n"/>
      <c r="M763" s="2" t="n"/>
      <c r="N763" s="2" t="n"/>
      <c r="AK763" s="1">
        <f>IFERROR(Y763/Z763,"")</f>
        <v/>
      </c>
    </row>
    <row r="764">
      <c r="J764" s="297" t="n"/>
      <c r="M764" s="2" t="n"/>
      <c r="N764" s="2" t="n"/>
      <c r="AK764" s="1">
        <f>IFERROR(Y764/Z764,"")</f>
        <v/>
      </c>
    </row>
    <row r="765">
      <c r="J765" s="297" t="n"/>
      <c r="M765" s="2" t="n"/>
      <c r="N765" s="2" t="n"/>
      <c r="AK765" s="1">
        <f>IFERROR(Y765/Z765,"")</f>
        <v/>
      </c>
    </row>
    <row r="766">
      <c r="J766" s="297" t="n"/>
      <c r="M766" s="2" t="n"/>
      <c r="N766" s="2" t="n"/>
      <c r="AK766" s="1">
        <f>IFERROR(Y766/Z766,"")</f>
        <v/>
      </c>
    </row>
    <row r="767">
      <c r="J767" s="297" t="n"/>
      <c r="M767" s="2" t="n"/>
      <c r="N767" s="2" t="n"/>
      <c r="AK767" s="1">
        <f>IFERROR(Y767/Z767,"")</f>
        <v/>
      </c>
    </row>
    <row r="768">
      <c r="J768" s="297" t="n"/>
      <c r="M768" s="2" t="n"/>
      <c r="N768" s="2" t="n"/>
      <c r="AK768" s="1">
        <f>IFERROR(Y768/Z768,"")</f>
        <v/>
      </c>
    </row>
    <row r="769">
      <c r="J769" s="297" t="n"/>
      <c r="M769" s="2" t="n"/>
      <c r="N769" s="2" t="n"/>
      <c r="AK769" s="1">
        <f>IFERROR(Y769/Z769,"")</f>
        <v/>
      </c>
    </row>
    <row r="770">
      <c r="J770" s="297" t="n"/>
      <c r="M770" s="2" t="n"/>
      <c r="N770" s="2" t="n"/>
      <c r="AK770" s="1">
        <f>IFERROR(Y770/Z770,"")</f>
        <v/>
      </c>
    </row>
    <row r="771">
      <c r="J771" s="297" t="n"/>
      <c r="M771" s="2" t="n"/>
      <c r="N771" s="2" t="n"/>
      <c r="AK771" s="1">
        <f>IFERROR(Y771/Z771,"")</f>
        <v/>
      </c>
    </row>
    <row r="772">
      <c r="J772" s="297" t="n"/>
      <c r="M772" s="2" t="n"/>
      <c r="N772" s="2" t="n"/>
      <c r="AK772" s="1">
        <f>IFERROR(Y772/Z772,"")</f>
        <v/>
      </c>
    </row>
    <row r="773">
      <c r="J773" s="297" t="n"/>
      <c r="M773" s="2" t="n"/>
      <c r="N773" s="2" t="n"/>
      <c r="AK773" s="1">
        <f>IFERROR(Y773/Z773,"")</f>
        <v/>
      </c>
    </row>
    <row r="774">
      <c r="J774" s="297" t="n"/>
      <c r="M774" s="2" t="n"/>
      <c r="N774" s="2" t="n"/>
      <c r="AK774" s="1">
        <f>IFERROR(Y774/Z774,"")</f>
        <v/>
      </c>
    </row>
    <row r="775">
      <c r="J775" s="297" t="n"/>
      <c r="M775" s="2" t="n"/>
      <c r="N775" s="2" t="n"/>
      <c r="AK775" s="1">
        <f>IFERROR(Y775/Z775,"")</f>
        <v/>
      </c>
    </row>
    <row r="776">
      <c r="J776" s="297" t="n"/>
      <c r="M776" s="2" t="n"/>
      <c r="N776" s="2" t="n"/>
      <c r="AK776" s="1">
        <f>IFERROR(Y776/Z776,"")</f>
        <v/>
      </c>
    </row>
    <row r="777">
      <c r="J777" s="297" t="n"/>
      <c r="M777" s="2" t="n"/>
      <c r="N777" s="2" t="n"/>
      <c r="AK777" s="1">
        <f>IFERROR(Y777/Z777,"")</f>
        <v/>
      </c>
    </row>
    <row r="778">
      <c r="J778" s="297" t="n"/>
      <c r="M778" s="2" t="n"/>
      <c r="N778" s="2" t="n"/>
      <c r="AK778" s="1">
        <f>IFERROR(Y778/Z778,"")</f>
        <v/>
      </c>
    </row>
    <row r="779">
      <c r="J779" s="297" t="n"/>
      <c r="M779" s="2" t="n"/>
      <c r="N779" s="2" t="n"/>
      <c r="AK779" s="1">
        <f>IFERROR(Y779/Z779,"")</f>
        <v/>
      </c>
    </row>
    <row r="780">
      <c r="J780" s="297" t="n"/>
      <c r="M780" s="2" t="n"/>
      <c r="N780" s="2" t="n"/>
      <c r="AK780" s="1">
        <f>IFERROR(Y780/Z780,"")</f>
        <v/>
      </c>
    </row>
    <row r="781">
      <c r="J781" s="297" t="n"/>
      <c r="M781" s="2" t="n"/>
      <c r="N781" s="2" t="n"/>
      <c r="AK781" s="1">
        <f>IFERROR(Y781/Z781,"")</f>
        <v/>
      </c>
    </row>
    <row r="782">
      <c r="J782" s="297" t="n"/>
      <c r="M782" s="2" t="n"/>
      <c r="N782" s="2" t="n"/>
      <c r="AK782" s="1">
        <f>IFERROR(Y782/Z782,"")</f>
        <v/>
      </c>
    </row>
    <row r="783">
      <c r="J783" s="297" t="n"/>
      <c r="M783" s="2" t="n"/>
      <c r="N783" s="2" t="n"/>
      <c r="AK783" s="1">
        <f>IFERROR(Y783/Z783,"")</f>
        <v/>
      </c>
    </row>
    <row r="784">
      <c r="J784" s="297" t="n"/>
      <c r="M784" s="2" t="n"/>
      <c r="N784" s="2" t="n"/>
      <c r="AK784" s="1">
        <f>IFERROR(Y784/Z784,"")</f>
        <v/>
      </c>
    </row>
    <row r="785">
      <c r="J785" s="297" t="n"/>
      <c r="M785" s="2" t="n"/>
      <c r="N785" s="2" t="n"/>
      <c r="AK785" s="1">
        <f>IFERROR(Y785/Z785,"")</f>
        <v/>
      </c>
    </row>
    <row r="786">
      <c r="J786" s="297" t="n"/>
      <c r="M786" s="2" t="n"/>
      <c r="N786" s="2" t="n"/>
      <c r="AK786" s="1">
        <f>IFERROR(Y786/Z786,"")</f>
        <v/>
      </c>
    </row>
    <row r="787">
      <c r="J787" s="297" t="n"/>
      <c r="M787" s="2" t="n"/>
      <c r="N787" s="2" t="n"/>
      <c r="AK787" s="1">
        <f>IFERROR(Y787/Z787,"")</f>
        <v/>
      </c>
    </row>
    <row r="788">
      <c r="J788" s="297" t="n"/>
      <c r="M788" s="2" t="n"/>
      <c r="N788" s="2" t="n"/>
      <c r="AK788" s="1">
        <f>IFERROR(Y788/Z788,"")</f>
        <v/>
      </c>
    </row>
    <row r="789">
      <c r="J789" s="297" t="n"/>
      <c r="M789" s="2" t="n"/>
      <c r="N789" s="2" t="n"/>
      <c r="AK789" s="1">
        <f>IFERROR(Y789/Z789,"")</f>
        <v/>
      </c>
    </row>
    <row r="790">
      <c r="J790" s="297" t="n"/>
      <c r="M790" s="2" t="n"/>
      <c r="N790" s="2" t="n"/>
      <c r="AK790" s="1">
        <f>IFERROR(Y790/Z790,"")</f>
        <v/>
      </c>
    </row>
    <row r="791">
      <c r="J791" s="297" t="n"/>
      <c r="M791" s="2" t="n"/>
      <c r="N791" s="2" t="n"/>
      <c r="AK791" s="1">
        <f>IFERROR(Y791/Z791,"")</f>
        <v/>
      </c>
    </row>
    <row r="792">
      <c r="J792" s="297" t="n"/>
      <c r="M792" s="2" t="n"/>
      <c r="N792" s="2" t="n"/>
      <c r="AK792" s="1">
        <f>IFERROR(Y792/Z792,"")</f>
        <v/>
      </c>
    </row>
    <row r="793">
      <c r="J793" s="297" t="n"/>
      <c r="M793" s="2" t="n"/>
      <c r="N793" s="2" t="n"/>
      <c r="AK793" s="1">
        <f>IFERROR(Y793/Z793,"")</f>
        <v/>
      </c>
    </row>
    <row r="794">
      <c r="J794" s="297" t="n"/>
      <c r="M794" s="2" t="n"/>
      <c r="N794" s="2" t="n"/>
      <c r="AK794" s="1">
        <f>IFERROR(Y794/Z794,"")</f>
        <v/>
      </c>
    </row>
    <row r="795">
      <c r="J795" s="297" t="n"/>
      <c r="M795" s="2" t="n"/>
      <c r="N795" s="2" t="n"/>
      <c r="AK795" s="1">
        <f>IFERROR(Y795/Z795,"")</f>
        <v/>
      </c>
    </row>
    <row r="796">
      <c r="J796" s="297" t="n"/>
      <c r="M796" s="2" t="n"/>
      <c r="N796" s="2" t="n"/>
      <c r="AK796" s="1">
        <f>IFERROR(Y796/Z796,"")</f>
        <v/>
      </c>
    </row>
    <row r="797">
      <c r="J797" s="297" t="n"/>
      <c r="M797" s="2" t="n"/>
      <c r="N797" s="2" t="n"/>
      <c r="AK797" s="1">
        <f>IFERROR(Y797/Z797,"")</f>
        <v/>
      </c>
    </row>
    <row r="798">
      <c r="J798" s="297" t="n"/>
      <c r="M798" s="2" t="n"/>
      <c r="N798" s="2" t="n"/>
      <c r="AK798" s="1">
        <f>IFERROR(Y798/Z798,"")</f>
        <v/>
      </c>
    </row>
    <row r="799">
      <c r="J799" s="297" t="n"/>
      <c r="M799" s="2" t="n"/>
      <c r="N799" s="2" t="n"/>
      <c r="AK799" s="1">
        <f>IFERROR(Y799/Z799,"")</f>
        <v/>
      </c>
    </row>
    <row r="800">
      <c r="J800" s="297" t="n"/>
      <c r="M800" s="2" t="n"/>
      <c r="N800" s="2" t="n"/>
      <c r="AK800" s="1">
        <f>IFERROR(Y800/Z800,"")</f>
        <v/>
      </c>
    </row>
    <row r="801">
      <c r="J801" s="297" t="n"/>
      <c r="M801" s="2" t="n"/>
      <c r="N801" s="2" t="n"/>
      <c r="AK801" s="1">
        <f>IFERROR(Y801/Z801,"")</f>
        <v/>
      </c>
    </row>
    <row r="802">
      <c r="J802" s="297" t="n"/>
      <c r="M802" s="2" t="n"/>
      <c r="N802" s="2" t="n"/>
      <c r="AK802" s="1">
        <f>IFERROR(Y802/Z802,"")</f>
        <v/>
      </c>
    </row>
    <row r="803">
      <c r="J803" s="297" t="n"/>
      <c r="M803" s="2" t="n"/>
      <c r="N803" s="2" t="n"/>
      <c r="AK803" s="1">
        <f>IFERROR(Y803/Z803,"")</f>
        <v/>
      </c>
    </row>
    <row r="804">
      <c r="J804" s="297" t="n"/>
      <c r="M804" s="2" t="n"/>
      <c r="N804" s="2" t="n"/>
      <c r="AK804" s="1">
        <f>IFERROR(Y804/Z804,"")</f>
        <v/>
      </c>
    </row>
    <row r="805">
      <c r="J805" s="297" t="n"/>
      <c r="M805" s="2" t="n"/>
      <c r="N805" s="2" t="n"/>
      <c r="AK805" s="1">
        <f>IFERROR(Y805/Z805,"")</f>
        <v/>
      </c>
    </row>
    <row r="806">
      <c r="J806" s="297" t="n"/>
      <c r="M806" s="2" t="n"/>
      <c r="N806" s="2" t="n"/>
      <c r="AK806" s="1">
        <f>IFERROR(Y806/Z806,"")</f>
        <v/>
      </c>
    </row>
    <row r="807">
      <c r="J807" s="297" t="n"/>
      <c r="M807" s="2" t="n"/>
      <c r="N807" s="2" t="n"/>
      <c r="AK807" s="1">
        <f>IFERROR(Y807/Z807,"")</f>
        <v/>
      </c>
    </row>
    <row r="808">
      <c r="J808" s="297" t="n"/>
      <c r="M808" s="2" t="n"/>
      <c r="N808" s="2" t="n"/>
      <c r="AK808" s="1">
        <f>IFERROR(Y808/Z808,"")</f>
        <v/>
      </c>
    </row>
    <row r="809">
      <c r="J809" s="297" t="n"/>
      <c r="M809" s="2" t="n"/>
      <c r="N809" s="2" t="n"/>
      <c r="AK809" s="1">
        <f>IFERROR(Y809/Z809,"")</f>
        <v/>
      </c>
    </row>
    <row r="810">
      <c r="J810" s="297" t="n"/>
      <c r="M810" s="2" t="n"/>
      <c r="N810" s="2" t="n"/>
      <c r="AK810" s="1">
        <f>IFERROR(Y810/Z810,"")</f>
        <v/>
      </c>
    </row>
    <row r="811">
      <c r="J811" s="297" t="n"/>
      <c r="M811" s="2" t="n"/>
      <c r="N811" s="2" t="n"/>
      <c r="AK811" s="1">
        <f>IFERROR(Y811/Z811,"")</f>
        <v/>
      </c>
    </row>
    <row r="812">
      <c r="J812" s="297" t="n"/>
      <c r="M812" s="2" t="n"/>
      <c r="N812" s="2" t="n"/>
      <c r="AK812" s="1">
        <f>IFERROR(Y812/Z812,"")</f>
        <v/>
      </c>
    </row>
    <row r="813">
      <c r="J813" s="297" t="n"/>
      <c r="M813" s="2" t="n"/>
      <c r="N813" s="2" t="n"/>
      <c r="AK813" s="1">
        <f>IFERROR(Y813/Z813,"")</f>
        <v/>
      </c>
    </row>
    <row r="814">
      <c r="J814" s="297" t="n"/>
      <c r="M814" s="2" t="n"/>
      <c r="N814" s="2" t="n"/>
      <c r="AK814" s="1">
        <f>IFERROR(Y814/Z814,"")</f>
        <v/>
      </c>
    </row>
    <row r="815">
      <c r="J815" s="297" t="n"/>
      <c r="M815" s="2" t="n"/>
      <c r="N815" s="2" t="n"/>
      <c r="AK815" s="1">
        <f>IFERROR(Y815/Z815,"")</f>
        <v/>
      </c>
    </row>
    <row r="816">
      <c r="J816" s="297" t="n"/>
      <c r="M816" s="2" t="n"/>
      <c r="N816" s="2" t="n"/>
      <c r="AK816" s="1">
        <f>IFERROR(Y816/Z816,"")</f>
        <v/>
      </c>
    </row>
    <row r="817">
      <c r="J817" s="297" t="n"/>
      <c r="M817" s="2" t="n"/>
      <c r="N817" s="2" t="n"/>
      <c r="AK817" s="1">
        <f>IFERROR(Y817/Z817,"")</f>
        <v/>
      </c>
    </row>
    <row r="818">
      <c r="J818" s="297" t="n"/>
      <c r="M818" s="2" t="n"/>
      <c r="N818" s="2" t="n"/>
      <c r="AK818" s="1">
        <f>IFERROR(Y818/Z818,"")</f>
        <v/>
      </c>
    </row>
    <row r="819">
      <c r="J819" s="297" t="n"/>
      <c r="M819" s="2" t="n"/>
      <c r="N819" s="2" t="n"/>
      <c r="AK819" s="1">
        <f>IFERROR(Y819/Z819,"")</f>
        <v/>
      </c>
    </row>
    <row r="820">
      <c r="J820" s="297" t="n"/>
      <c r="M820" s="2" t="n"/>
      <c r="N820" s="2" t="n"/>
      <c r="AK820" s="1">
        <f>IFERROR(Y820/Z820,"")</f>
        <v/>
      </c>
    </row>
    <row r="821">
      <c r="J821" s="297" t="n"/>
      <c r="M821" s="2" t="n"/>
      <c r="N821" s="2" t="n"/>
      <c r="AK821" s="1">
        <f>IFERROR(Y821/Z821,"")</f>
        <v/>
      </c>
    </row>
    <row r="822">
      <c r="J822" s="297" t="n"/>
      <c r="M822" s="2" t="n"/>
      <c r="N822" s="2" t="n"/>
      <c r="AK822" s="1">
        <f>IFERROR(Y822/Z822,"")</f>
        <v/>
      </c>
    </row>
    <row r="823">
      <c r="J823" s="297" t="n"/>
      <c r="M823" s="2" t="n"/>
      <c r="N823" s="2" t="n"/>
      <c r="AK823" s="1">
        <f>IFERROR(Y823/Z823,"")</f>
        <v/>
      </c>
    </row>
    <row r="824">
      <c r="J824" s="297" t="n"/>
      <c r="M824" s="2" t="n"/>
      <c r="N824" s="2" t="n"/>
      <c r="AK824" s="1">
        <f>IFERROR(Y824/Z824,"")</f>
        <v/>
      </c>
    </row>
    <row r="825">
      <c r="J825" s="297" t="n"/>
      <c r="M825" s="2" t="n"/>
      <c r="N825" s="2" t="n"/>
      <c r="AK825" s="1">
        <f>IFERROR(Y825/Z825,"")</f>
        <v/>
      </c>
    </row>
    <row r="826">
      <c r="J826" s="297" t="n"/>
      <c r="M826" s="2" t="n"/>
      <c r="N826" s="2" t="n"/>
      <c r="AK826" s="1">
        <f>IFERROR(Y826/Z826,"")</f>
        <v/>
      </c>
    </row>
    <row r="827">
      <c r="J827" s="297" t="n"/>
      <c r="M827" s="2" t="n"/>
      <c r="N827" s="2" t="n"/>
      <c r="AK827" s="1">
        <f>IFERROR(Y827/Z827,"")</f>
        <v/>
      </c>
    </row>
    <row r="828">
      <c r="J828" s="297" t="n"/>
      <c r="M828" s="2" t="n"/>
      <c r="N828" s="2" t="n"/>
      <c r="AK828" s="1">
        <f>IFERROR(Y828/Z828,"")</f>
        <v/>
      </c>
    </row>
    <row r="829">
      <c r="J829" s="297" t="n"/>
      <c r="M829" s="2" t="n"/>
      <c r="N829" s="2" t="n"/>
      <c r="AK829" s="1">
        <f>IFERROR(Y829/Z829,"")</f>
        <v/>
      </c>
    </row>
    <row r="830">
      <c r="J830" s="297" t="n"/>
      <c r="M830" s="2" t="n"/>
      <c r="N830" s="2" t="n"/>
      <c r="AK830" s="1">
        <f>IFERROR(Y830/Z830,"")</f>
        <v/>
      </c>
    </row>
    <row r="831">
      <c r="J831" s="297" t="n"/>
      <c r="M831" s="2" t="n"/>
      <c r="N831" s="2" t="n"/>
      <c r="AK831" s="1">
        <f>IFERROR(Y831/Z831,"")</f>
        <v/>
      </c>
    </row>
    <row r="832">
      <c r="J832" s="297" t="n"/>
      <c r="M832" s="2" t="n"/>
      <c r="N832" s="2" t="n"/>
      <c r="AK832" s="1">
        <f>IFERROR(Y832/Z832,"")</f>
        <v/>
      </c>
    </row>
    <row r="833">
      <c r="J833" s="297" t="n"/>
      <c r="M833" s="2" t="n"/>
      <c r="N833" s="2" t="n"/>
      <c r="AK833" s="1">
        <f>IFERROR(Y833/Z833,"")</f>
        <v/>
      </c>
    </row>
    <row r="834">
      <c r="J834" s="297" t="n"/>
      <c r="M834" s="2" t="n"/>
      <c r="N834" s="2" t="n"/>
      <c r="AK834" s="1">
        <f>IFERROR(Y834/Z834,"")</f>
        <v/>
      </c>
    </row>
    <row r="835">
      <c r="J835" s="297" t="n"/>
      <c r="M835" s="2" t="n"/>
      <c r="N835" s="2" t="n"/>
      <c r="AK835" s="1">
        <f>IFERROR(Y835/Z835,"")</f>
        <v/>
      </c>
    </row>
    <row r="836">
      <c r="J836" s="297" t="n"/>
      <c r="M836" s="2" t="n"/>
      <c r="N836" s="2" t="n"/>
      <c r="AK836" s="1">
        <f>IFERROR(Y836/Z836,"")</f>
        <v/>
      </c>
    </row>
    <row r="837">
      <c r="J837" s="297" t="n"/>
      <c r="M837" s="2" t="n"/>
      <c r="N837" s="2" t="n"/>
      <c r="AK837" s="1">
        <f>IFERROR(Y837/Z837,"")</f>
        <v/>
      </c>
    </row>
    <row r="838">
      <c r="J838" s="297" t="n"/>
      <c r="M838" s="2" t="n"/>
      <c r="N838" s="2" t="n"/>
      <c r="AK838" s="1">
        <f>IFERROR(Y838/Z838,"")</f>
        <v/>
      </c>
    </row>
    <row r="839">
      <c r="J839" s="297" t="n"/>
      <c r="M839" s="2" t="n"/>
      <c r="N839" s="2" t="n"/>
      <c r="AK839" s="1">
        <f>IFERROR(Y839/Z839,"")</f>
        <v/>
      </c>
    </row>
    <row r="840">
      <c r="J840" s="297" t="n"/>
      <c r="M840" s="2" t="n"/>
      <c r="N840" s="2" t="n"/>
      <c r="AK840" s="1">
        <f>IFERROR(Y840/Z840,"")</f>
        <v/>
      </c>
    </row>
    <row r="841">
      <c r="J841" s="297" t="n"/>
      <c r="M841" s="2" t="n"/>
      <c r="N841" s="2" t="n"/>
      <c r="AK841" s="1">
        <f>IFERROR(Y841/Z841,"")</f>
        <v/>
      </c>
    </row>
    <row r="842">
      <c r="J842" s="297" t="n"/>
      <c r="M842" s="2" t="n"/>
      <c r="N842" s="2" t="n"/>
      <c r="AK842" s="1">
        <f>IFERROR(Y842/Z842,"")</f>
        <v/>
      </c>
    </row>
    <row r="843">
      <c r="J843" s="297" t="n"/>
      <c r="M843" s="2" t="n"/>
      <c r="N843" s="2" t="n"/>
      <c r="AK843" s="1">
        <f>IFERROR(Y843/Z843,"")</f>
        <v/>
      </c>
    </row>
    <row r="844">
      <c r="J844" s="297" t="n"/>
      <c r="M844" s="2" t="n"/>
      <c r="N844" s="2" t="n"/>
      <c r="AK844" s="1">
        <f>IFERROR(Y844/Z844,"")</f>
        <v/>
      </c>
    </row>
    <row r="845">
      <c r="J845" s="297" t="n"/>
      <c r="M845" s="2" t="n"/>
      <c r="N845" s="2" t="n"/>
      <c r="AK845" s="1">
        <f>IFERROR(Y845/Z845,"")</f>
        <v/>
      </c>
    </row>
    <row r="846">
      <c r="J846" s="297" t="n"/>
      <c r="M846" s="2" t="n"/>
      <c r="N846" s="2" t="n"/>
      <c r="AK846" s="1">
        <f>IFERROR(Y846/Z846,"")</f>
        <v/>
      </c>
    </row>
    <row r="847">
      <c r="J847" s="297" t="n"/>
      <c r="M847" s="2" t="n"/>
      <c r="N847" s="2" t="n"/>
      <c r="AK847" s="1">
        <f>IFERROR(Y847/Z847,"")</f>
        <v/>
      </c>
    </row>
    <row r="848">
      <c r="J848" s="297" t="n"/>
      <c r="M848" s="2" t="n"/>
      <c r="N848" s="2" t="n"/>
      <c r="AK848" s="1">
        <f>IFERROR(Y848/Z848,"")</f>
        <v/>
      </c>
    </row>
    <row r="849">
      <c r="J849" s="297" t="n"/>
      <c r="M849" s="2" t="n"/>
      <c r="N849" s="2" t="n"/>
      <c r="AK849" s="1">
        <f>IFERROR(Y849/Z849,"")</f>
        <v/>
      </c>
    </row>
    <row r="850">
      <c r="J850" s="297" t="n"/>
      <c r="M850" s="2" t="n"/>
      <c r="N850" s="2" t="n"/>
      <c r="AK850" s="1">
        <f>IFERROR(Y850/Z850,"")</f>
        <v/>
      </c>
    </row>
    <row r="851">
      <c r="J851" s="297" t="n"/>
      <c r="M851" s="2" t="n"/>
      <c r="N851" s="2" t="n"/>
      <c r="AK851" s="1">
        <f>IFERROR(Y851/Z851,"")</f>
        <v/>
      </c>
    </row>
    <row r="852">
      <c r="J852" s="297" t="n"/>
      <c r="M852" s="2" t="n"/>
      <c r="N852" s="2" t="n"/>
      <c r="AK852" s="1">
        <f>IFERROR(Y852/Z852,"")</f>
        <v/>
      </c>
    </row>
    <row r="853">
      <c r="J853" s="297" t="n"/>
      <c r="M853" s="2" t="n"/>
      <c r="N853" s="2" t="n"/>
      <c r="AK853" s="1">
        <f>IFERROR(Y853/Z853,"")</f>
        <v/>
      </c>
    </row>
    <row r="854">
      <c r="J854" s="297" t="n"/>
      <c r="M854" s="2" t="n"/>
      <c r="N854" s="2" t="n"/>
      <c r="AK854" s="1">
        <f>IFERROR(Y854/Z854,"")</f>
        <v/>
      </c>
    </row>
    <row r="855">
      <c r="J855" s="297" t="n"/>
      <c r="M855" s="2" t="n"/>
      <c r="N855" s="2" t="n"/>
      <c r="AK855" s="1">
        <f>IFERROR(Y855/Z855,"")</f>
        <v/>
      </c>
    </row>
    <row r="856">
      <c r="J856" s="297" t="n"/>
      <c r="M856" s="2" t="n"/>
      <c r="N856" s="2" t="n"/>
      <c r="AK856" s="1">
        <f>IFERROR(Y856/Z856,"")</f>
        <v/>
      </c>
    </row>
    <row r="857">
      <c r="J857" s="297" t="n"/>
      <c r="M857" s="2" t="n"/>
      <c r="N857" s="2" t="n"/>
      <c r="AK857" s="1">
        <f>IFERROR(Y857/Z857,"")</f>
        <v/>
      </c>
    </row>
    <row r="858">
      <c r="J858" s="297" t="n"/>
      <c r="M858" s="2" t="n"/>
      <c r="N858" s="2" t="n"/>
      <c r="AK858" s="1">
        <f>IFERROR(Y858/Z858,"")</f>
        <v/>
      </c>
    </row>
    <row r="859">
      <c r="J859" s="297" t="n"/>
      <c r="M859" s="2" t="n"/>
      <c r="N859" s="2" t="n"/>
      <c r="AK859" s="1">
        <f>IFERROR(Y859/Z859,"")</f>
        <v/>
      </c>
    </row>
    <row r="860">
      <c r="J860" s="297" t="n"/>
      <c r="M860" s="2" t="n"/>
      <c r="N860" s="2" t="n"/>
      <c r="AK860" s="1">
        <f>IFERROR(Y860/Z860,"")</f>
        <v/>
      </c>
    </row>
    <row r="861">
      <c r="J861" s="297" t="n"/>
      <c r="M861" s="2" t="n"/>
      <c r="N861" s="2" t="n"/>
      <c r="AK861" s="1">
        <f>IFERROR(Y861/Z861,"")</f>
        <v/>
      </c>
    </row>
    <row r="862">
      <c r="J862" s="297" t="n"/>
      <c r="M862" s="2" t="n"/>
      <c r="N862" s="2" t="n"/>
      <c r="AK862" s="1">
        <f>IFERROR(Y862/Z862,"")</f>
        <v/>
      </c>
    </row>
    <row r="863">
      <c r="J863" s="297" t="n"/>
      <c r="M863" s="2" t="n"/>
      <c r="N863" s="2" t="n"/>
      <c r="AK863" s="1">
        <f>IFERROR(Y863/Z863,"")</f>
        <v/>
      </c>
    </row>
    <row r="864">
      <c r="J864" s="297" t="n"/>
      <c r="M864" s="2" t="n"/>
      <c r="N864" s="2" t="n"/>
      <c r="AK864" s="1">
        <f>IFERROR(Y864/Z864,"")</f>
        <v/>
      </c>
    </row>
    <row r="865">
      <c r="J865" s="297" t="n"/>
      <c r="M865" s="2" t="n"/>
      <c r="N865" s="2" t="n"/>
      <c r="AK865" s="1">
        <f>IFERROR(Y865/Z865,"")</f>
        <v/>
      </c>
    </row>
    <row r="866">
      <c r="J866" s="297" t="n"/>
      <c r="M866" s="2" t="n"/>
      <c r="N866" s="2" t="n"/>
      <c r="AK866" s="1">
        <f>IFERROR(Y866/Z866,"")</f>
        <v/>
      </c>
    </row>
    <row r="867">
      <c r="J867" s="297" t="n"/>
      <c r="M867" s="2" t="n"/>
      <c r="N867" s="2" t="n"/>
      <c r="AK867" s="1">
        <f>IFERROR(Y867/Z867,"")</f>
        <v/>
      </c>
    </row>
    <row r="868">
      <c r="J868" s="297" t="n"/>
      <c r="M868" s="2" t="n"/>
      <c r="N868" s="2" t="n"/>
      <c r="AK868" s="1">
        <f>IFERROR(Y868/Z868,"")</f>
        <v/>
      </c>
    </row>
    <row r="869">
      <c r="J869" s="297" t="n"/>
      <c r="M869" s="2" t="n"/>
      <c r="N869" s="2" t="n"/>
      <c r="AK869" s="1">
        <f>IFERROR(Y869/Z869,"")</f>
        <v/>
      </c>
    </row>
    <row r="870">
      <c r="J870" s="297" t="n"/>
      <c r="M870" s="2" t="n"/>
      <c r="N870" s="2" t="n"/>
      <c r="AK870" s="1">
        <f>IFERROR(Y870/Z870,"")</f>
        <v/>
      </c>
    </row>
    <row r="871">
      <c r="J871" s="297" t="n"/>
      <c r="M871" s="2" t="n"/>
      <c r="N871" s="2" t="n"/>
      <c r="AK871" s="1">
        <f>IFERROR(Y871/Z871,"")</f>
        <v/>
      </c>
    </row>
    <row r="872">
      <c r="J872" s="297" t="n"/>
      <c r="M872" s="2" t="n"/>
      <c r="N872" s="2" t="n"/>
      <c r="AK872" s="1">
        <f>IFERROR(Y872/Z872,"")</f>
        <v/>
      </c>
    </row>
    <row r="873">
      <c r="J873" s="297" t="n"/>
      <c r="M873" s="2" t="n"/>
      <c r="N873" s="2" t="n"/>
      <c r="AK873" s="1">
        <f>IFERROR(Y873/Z873,"")</f>
        <v/>
      </c>
    </row>
    <row r="874">
      <c r="J874" s="297" t="n"/>
      <c r="M874" s="2" t="n"/>
      <c r="N874" s="2" t="n"/>
      <c r="AK874" s="1">
        <f>IFERROR(Y874/Z874,"")</f>
        <v/>
      </c>
    </row>
    <row r="875">
      <c r="J875" s="297" t="n"/>
      <c r="M875" s="2" t="n"/>
      <c r="N875" s="2" t="n"/>
      <c r="AK875" s="1">
        <f>IFERROR(Y875/Z875,"")</f>
        <v/>
      </c>
    </row>
    <row r="876">
      <c r="J876" s="297" t="n"/>
      <c r="M876" s="2" t="n"/>
      <c r="N876" s="2" t="n"/>
      <c r="AK876" s="1">
        <f>IFERROR(Y876/Z876,"")</f>
        <v/>
      </c>
    </row>
    <row r="877">
      <c r="J877" s="297" t="n"/>
      <c r="M877" s="2" t="n"/>
      <c r="N877" s="2" t="n"/>
      <c r="AK877" s="1">
        <f>IFERROR(Y877/Z877,"")</f>
        <v/>
      </c>
    </row>
    <row r="878">
      <c r="J878" s="297" t="n"/>
      <c r="M878" s="2" t="n"/>
      <c r="N878" s="2" t="n"/>
      <c r="AK878" s="1">
        <f>IFERROR(Y878/Z878,"")</f>
        <v/>
      </c>
    </row>
    <row r="879">
      <c r="J879" s="297" t="n"/>
      <c r="M879" s="2" t="n"/>
      <c r="N879" s="2" t="n"/>
      <c r="AK879" s="1">
        <f>IFERROR(Y879/Z879,"")</f>
        <v/>
      </c>
    </row>
    <row r="880">
      <c r="J880" s="297" t="n"/>
      <c r="M880" s="2" t="n"/>
      <c r="N880" s="2" t="n"/>
      <c r="AK880" s="1">
        <f>IFERROR(Y880/Z880,"")</f>
        <v/>
      </c>
    </row>
    <row r="881">
      <c r="J881" s="297" t="n"/>
      <c r="M881" s="2" t="n"/>
      <c r="N881" s="2" t="n"/>
      <c r="AK881" s="1">
        <f>IFERROR(Y881/Z881,"")</f>
        <v/>
      </c>
    </row>
    <row r="882">
      <c r="J882" s="297" t="n"/>
      <c r="M882" s="2" t="n"/>
      <c r="N882" s="2" t="n"/>
      <c r="AK882" s="1">
        <f>IFERROR(Y882/Z882,"")</f>
        <v/>
      </c>
    </row>
    <row r="883">
      <c r="J883" s="297" t="n"/>
      <c r="M883" s="2" t="n"/>
      <c r="N883" s="2" t="n"/>
      <c r="AK883" s="1">
        <f>IFERROR(Y883/Z883,"")</f>
        <v/>
      </c>
    </row>
    <row r="884">
      <c r="J884" s="297" t="n"/>
      <c r="M884" s="2" t="n"/>
      <c r="N884" s="2" t="n"/>
      <c r="AK884" s="1">
        <f>IFERROR(Y884/Z884,"")</f>
        <v/>
      </c>
    </row>
    <row r="885">
      <c r="J885" s="297" t="n"/>
      <c r="M885" s="2" t="n"/>
      <c r="N885" s="2" t="n"/>
      <c r="AK885" s="1">
        <f>IFERROR(Y885/Z885,"")</f>
        <v/>
      </c>
    </row>
    <row r="886">
      <c r="J886" s="297" t="n"/>
      <c r="M886" s="2" t="n"/>
      <c r="N886" s="2" t="n"/>
      <c r="AK886" s="1">
        <f>IFERROR(Y886/Z886,"")</f>
        <v/>
      </c>
    </row>
    <row r="887">
      <c r="J887" s="297" t="n"/>
      <c r="M887" s="2" t="n"/>
      <c r="N887" s="2" t="n"/>
      <c r="AK887" s="1">
        <f>IFERROR(Y887/Z887,"")</f>
        <v/>
      </c>
    </row>
    <row r="888">
      <c r="J888" s="297" t="n"/>
      <c r="M888" s="2" t="n"/>
      <c r="N888" s="2" t="n"/>
      <c r="AK888" s="1">
        <f>IFERROR(Y888/Z888,"")</f>
        <v/>
      </c>
    </row>
    <row r="889">
      <c r="J889" s="297" t="n"/>
      <c r="M889" s="2" t="n"/>
      <c r="N889" s="2" t="n"/>
      <c r="AK889" s="1">
        <f>IFERROR(Y889/Z889,"")</f>
        <v/>
      </c>
    </row>
    <row r="890">
      <c r="J890" s="297" t="n"/>
      <c r="M890" s="2" t="n"/>
      <c r="N890" s="2" t="n"/>
      <c r="AK890" s="1">
        <f>IFERROR(Y890/Z890,"")</f>
        <v/>
      </c>
    </row>
    <row r="891">
      <c r="J891" s="297" t="n"/>
      <c r="M891" s="2" t="n"/>
      <c r="N891" s="2" t="n"/>
      <c r="AK891" s="1">
        <f>IFERROR(Y891/Z891,"")</f>
        <v/>
      </c>
    </row>
    <row r="892">
      <c r="J892" s="297" t="n"/>
      <c r="M892" s="2" t="n"/>
      <c r="N892" s="2" t="n"/>
      <c r="AK892" s="1">
        <f>IFERROR(Y892/Z892,"")</f>
        <v/>
      </c>
    </row>
    <row r="893">
      <c r="J893" s="297" t="n"/>
      <c r="M893" s="2" t="n"/>
      <c r="N893" s="2" t="n"/>
      <c r="AK893" s="1">
        <f>IFERROR(Y893/Z893,"")</f>
        <v/>
      </c>
    </row>
    <row r="894">
      <c r="J894" s="297" t="n"/>
      <c r="M894" s="2" t="n"/>
      <c r="N894" s="2" t="n"/>
      <c r="AK894" s="1">
        <f>IFERROR(Y894/Z894,"")</f>
        <v/>
      </c>
    </row>
    <row r="895">
      <c r="J895" s="297" t="n"/>
      <c r="M895" s="2" t="n"/>
      <c r="N895" s="2" t="n"/>
      <c r="AK895" s="1">
        <f>IFERROR(Y895/Z895,"")</f>
        <v/>
      </c>
    </row>
    <row r="896">
      <c r="J896" s="297" t="n"/>
      <c r="M896" s="2" t="n"/>
      <c r="N896" s="2" t="n"/>
      <c r="AK896" s="1">
        <f>IFERROR(Y896/Z896,"")</f>
        <v/>
      </c>
    </row>
    <row r="897">
      <c r="J897" s="297" t="n"/>
      <c r="M897" s="2" t="n"/>
      <c r="N897" s="2" t="n"/>
      <c r="AK897" s="1">
        <f>IFERROR(Y897/Z897,"")</f>
        <v/>
      </c>
    </row>
    <row r="898">
      <c r="J898" s="297" t="n"/>
      <c r="M898" s="2" t="n"/>
      <c r="N898" s="2" t="n"/>
      <c r="AK898" s="1">
        <f>IFERROR(Y898/Z898,"")</f>
        <v/>
      </c>
    </row>
    <row r="899">
      <c r="J899" s="297" t="n"/>
      <c r="M899" s="2" t="n"/>
      <c r="N899" s="2" t="n"/>
      <c r="AK899" s="1">
        <f>IFERROR(Y899/Z899,"")</f>
        <v/>
      </c>
    </row>
    <row r="900">
      <c r="J900" s="297" t="n"/>
      <c r="M900" s="2" t="n"/>
      <c r="N900" s="2" t="n"/>
      <c r="AK900" s="1">
        <f>IFERROR(Y900/Z900,"")</f>
        <v/>
      </c>
    </row>
    <row r="901">
      <c r="J901" s="297" t="n"/>
      <c r="M901" s="2" t="n"/>
      <c r="N901" s="2" t="n"/>
      <c r="AK901" s="1">
        <f>IFERROR(Y901/Z901,"")</f>
        <v/>
      </c>
    </row>
    <row r="902">
      <c r="J902" s="297" t="n"/>
      <c r="M902" s="2" t="n"/>
      <c r="N902" s="2" t="n"/>
      <c r="AK902" s="1">
        <f>IFERROR(Y902/Z902,"")</f>
        <v/>
      </c>
    </row>
    <row r="903">
      <c r="J903" s="297" t="n"/>
      <c r="M903" s="2" t="n"/>
      <c r="N903" s="2" t="n"/>
      <c r="AK903" s="1">
        <f>IFERROR(Y903/Z903,"")</f>
        <v/>
      </c>
    </row>
    <row r="904">
      <c r="J904" s="297" t="n"/>
      <c r="M904" s="2" t="n"/>
      <c r="N904" s="2" t="n"/>
      <c r="AK904" s="1">
        <f>IFERROR(Y904/Z904,"")</f>
        <v/>
      </c>
    </row>
    <row r="905">
      <c r="J905" s="297" t="n"/>
      <c r="M905" s="2" t="n"/>
      <c r="N905" s="2" t="n"/>
      <c r="AK905" s="1">
        <f>IFERROR(Y905/Z905,"")</f>
        <v/>
      </c>
    </row>
    <row r="906">
      <c r="J906" s="297" t="n"/>
      <c r="M906" s="2" t="n"/>
      <c r="N906" s="2" t="n"/>
      <c r="AK906" s="1">
        <f>IFERROR(Y906/Z906,"")</f>
        <v/>
      </c>
    </row>
    <row r="907">
      <c r="J907" s="297" t="n"/>
      <c r="M907" s="2" t="n"/>
      <c r="N907" s="2" t="n"/>
      <c r="AK907" s="1">
        <f>IFERROR(Y907/Z907,"")</f>
        <v/>
      </c>
    </row>
    <row r="908">
      <c r="J908" s="297" t="n"/>
      <c r="M908" s="2" t="n"/>
      <c r="N908" s="2" t="n"/>
      <c r="AK908" s="1">
        <f>IFERROR(Y908/Z908,"")</f>
        <v/>
      </c>
    </row>
    <row r="909">
      <c r="J909" s="297" t="n"/>
      <c r="M909" s="2" t="n"/>
      <c r="N909" s="2" t="n"/>
      <c r="AK909" s="1">
        <f>IFERROR(Y909/Z909,"")</f>
        <v/>
      </c>
    </row>
    <row r="910">
      <c r="J910" s="297" t="n"/>
      <c r="M910" s="2" t="n"/>
      <c r="N910" s="2" t="n"/>
      <c r="AK910" s="1">
        <f>IFERROR(Y910/Z910,"")</f>
        <v/>
      </c>
    </row>
    <row r="911">
      <c r="J911" s="297" t="n"/>
      <c r="M911" s="2" t="n"/>
      <c r="N911" s="2" t="n"/>
      <c r="AK911" s="1">
        <f>IFERROR(Y911/Z911,"")</f>
        <v/>
      </c>
    </row>
    <row r="912">
      <c r="J912" s="297" t="n"/>
      <c r="M912" s="2" t="n"/>
      <c r="N912" s="2" t="n"/>
      <c r="AK912" s="1">
        <f>IFERROR(Y912/Z912,"")</f>
        <v/>
      </c>
    </row>
    <row r="913">
      <c r="J913" s="297" t="n"/>
      <c r="M913" s="2" t="n"/>
      <c r="N913" s="2" t="n"/>
      <c r="AK913" s="1">
        <f>IFERROR(Y913/Z913,"")</f>
        <v/>
      </c>
    </row>
    <row r="914">
      <c r="J914" s="297" t="n"/>
      <c r="M914" s="2" t="n"/>
      <c r="N914" s="2" t="n"/>
      <c r="AK914" s="1">
        <f>IFERROR(Y914/Z914,"")</f>
        <v/>
      </c>
    </row>
    <row r="915">
      <c r="J915" s="297" t="n"/>
      <c r="M915" s="2" t="n"/>
      <c r="N915" s="2" t="n"/>
      <c r="AK915" s="1">
        <f>IFERROR(Y915/Z915,"")</f>
        <v/>
      </c>
    </row>
    <row r="916">
      <c r="J916" s="297" t="n"/>
      <c r="M916" s="2" t="n"/>
      <c r="N916" s="2" t="n"/>
      <c r="AK916" s="1">
        <f>IFERROR(Y916/Z916,"")</f>
        <v/>
      </c>
    </row>
    <row r="917">
      <c r="J917" s="297" t="n"/>
      <c r="M917" s="2" t="n"/>
      <c r="N917" s="2" t="n"/>
      <c r="AK917" s="1">
        <f>IFERROR(Y917/Z917,"")</f>
        <v/>
      </c>
    </row>
    <row r="918">
      <c r="J918" s="297" t="n"/>
      <c r="M918" s="2" t="n"/>
      <c r="N918" s="2" t="n"/>
      <c r="AK918" s="1">
        <f>IFERROR(Y918/Z918,"")</f>
        <v/>
      </c>
    </row>
    <row r="919">
      <c r="J919" s="297" t="n"/>
      <c r="M919" s="2" t="n"/>
      <c r="N919" s="2" t="n"/>
      <c r="AK919" s="1">
        <f>IFERROR(Y919/Z919,"")</f>
        <v/>
      </c>
    </row>
    <row r="920">
      <c r="J920" s="297" t="n"/>
      <c r="M920" s="2" t="n"/>
      <c r="N920" s="2" t="n"/>
      <c r="AK920" s="1">
        <f>IFERROR(Y920/Z920,"")</f>
        <v/>
      </c>
    </row>
    <row r="921">
      <c r="J921" s="297" t="n"/>
      <c r="M921" s="2" t="n"/>
      <c r="N921" s="2" t="n"/>
      <c r="AK921" s="1">
        <f>IFERROR(Y921/Z921,"")</f>
        <v/>
      </c>
    </row>
    <row r="922">
      <c r="J922" s="297" t="n"/>
      <c r="M922" s="2" t="n"/>
      <c r="N922" s="2" t="n"/>
      <c r="AK922" s="1">
        <f>IFERROR(Y922/Z922,"")</f>
        <v/>
      </c>
    </row>
    <row r="923">
      <c r="J923" s="297" t="n"/>
      <c r="M923" s="2" t="n"/>
      <c r="N923" s="2" t="n"/>
      <c r="AK923" s="1">
        <f>IFERROR(Y923/Z923,"")</f>
        <v/>
      </c>
    </row>
    <row r="924">
      <c r="J924" s="297" t="n"/>
      <c r="M924" s="2" t="n"/>
      <c r="N924" s="2" t="n"/>
      <c r="AK924" s="1">
        <f>IFERROR(Y924/Z924,"")</f>
        <v/>
      </c>
    </row>
    <row r="925">
      <c r="J925" s="297" t="n"/>
      <c r="M925" s="2" t="n"/>
      <c r="N925" s="2" t="n"/>
      <c r="AK925" s="1">
        <f>IFERROR(Y925/Z925,"")</f>
        <v/>
      </c>
    </row>
    <row r="926">
      <c r="J926" s="297" t="n"/>
      <c r="M926" s="2" t="n"/>
      <c r="N926" s="2" t="n"/>
      <c r="AK926" s="1">
        <f>IFERROR(Y926/Z926,"")</f>
        <v/>
      </c>
    </row>
    <row r="927">
      <c r="J927" s="297" t="n"/>
      <c r="M927" s="2" t="n"/>
      <c r="N927" s="2" t="n"/>
      <c r="AK927" s="1">
        <f>IFERROR(Y927/Z927,"")</f>
        <v/>
      </c>
    </row>
    <row r="928">
      <c r="J928" s="297" t="n"/>
      <c r="M928" s="2" t="n"/>
      <c r="N928" s="2" t="n"/>
      <c r="AK928" s="1">
        <f>IFERROR(Y928/Z928,"")</f>
        <v/>
      </c>
    </row>
    <row r="929">
      <c r="J929" s="297" t="n"/>
      <c r="M929" s="2" t="n"/>
      <c r="N929" s="2" t="n"/>
      <c r="AK929" s="1">
        <f>IFERROR(Y929/Z929,"")</f>
        <v/>
      </c>
    </row>
    <row r="930">
      <c r="J930" s="297" t="n"/>
      <c r="M930" s="2" t="n"/>
      <c r="N930" s="2" t="n"/>
      <c r="AK930" s="1">
        <f>IFERROR(Y930/Z930,"")</f>
        <v/>
      </c>
    </row>
    <row r="931">
      <c r="J931" s="297" t="n"/>
      <c r="M931" s="2" t="n"/>
      <c r="N931" s="2" t="n"/>
      <c r="AK931" s="1">
        <f>IFERROR(Y931/Z931,"")</f>
        <v/>
      </c>
    </row>
    <row r="932">
      <c r="J932" s="297" t="n"/>
      <c r="M932" s="2" t="n"/>
      <c r="N932" s="2" t="n"/>
      <c r="AK932" s="1">
        <f>IFERROR(Y932/Z932,"")</f>
        <v/>
      </c>
    </row>
    <row r="933">
      <c r="J933" s="297" t="n"/>
      <c r="M933" s="2" t="n"/>
      <c r="N933" s="2" t="n"/>
      <c r="AK933" s="1">
        <f>IFERROR(Y933/Z933,"")</f>
        <v/>
      </c>
    </row>
    <row r="934">
      <c r="J934" s="297" t="n"/>
      <c r="M934" s="2" t="n"/>
      <c r="N934" s="2" t="n"/>
      <c r="AK934" s="1">
        <f>IFERROR(Y934/Z934,"")</f>
        <v/>
      </c>
    </row>
    <row r="935">
      <c r="J935" s="297" t="n"/>
      <c r="M935" s="2" t="n"/>
      <c r="N935" s="2" t="n"/>
      <c r="AK935" s="1">
        <f>IFERROR(Y935/Z935,"")</f>
        <v/>
      </c>
    </row>
    <row r="936">
      <c r="J936" s="297" t="n"/>
      <c r="M936" s="2" t="n"/>
      <c r="N936" s="2" t="n"/>
      <c r="AK936" s="1">
        <f>IFERROR(Y936/Z936,"")</f>
        <v/>
      </c>
    </row>
    <row r="937">
      <c r="J937" s="297" t="n"/>
      <c r="M937" s="2" t="n"/>
      <c r="N937" s="2" t="n"/>
      <c r="AK937" s="1">
        <f>IFERROR(Y937/Z937,"")</f>
        <v/>
      </c>
    </row>
    <row r="938">
      <c r="J938" s="297" t="n"/>
      <c r="M938" s="2" t="n"/>
      <c r="N938" s="2" t="n"/>
      <c r="AK938" s="1">
        <f>IFERROR(Y938/Z938,"")</f>
        <v/>
      </c>
    </row>
    <row r="939">
      <c r="J939" s="297" t="n"/>
      <c r="M939" s="2" t="n"/>
      <c r="N939" s="2" t="n"/>
      <c r="AK939" s="1">
        <f>IFERROR(Y939/Z939,"")</f>
        <v/>
      </c>
    </row>
    <row r="940">
      <c r="J940" s="297" t="n"/>
      <c r="M940" s="2" t="n"/>
      <c r="N940" s="2" t="n"/>
      <c r="AK940" s="1">
        <f>IFERROR(Y940/Z940,"")</f>
        <v/>
      </c>
    </row>
    <row r="941">
      <c r="J941" s="297" t="n"/>
      <c r="M941" s="2" t="n"/>
      <c r="N941" s="2" t="n"/>
      <c r="AK941" s="1">
        <f>IFERROR(Y941/Z941,"")</f>
        <v/>
      </c>
    </row>
    <row r="942">
      <c r="J942" s="297" t="n"/>
      <c r="M942" s="2" t="n"/>
      <c r="N942" s="2" t="n"/>
      <c r="AK942" s="1">
        <f>IFERROR(Y942/Z942,"")</f>
        <v/>
      </c>
    </row>
    <row r="943">
      <c r="J943" s="297" t="n"/>
      <c r="M943" s="2" t="n"/>
      <c r="N943" s="2" t="n"/>
      <c r="AK943" s="1">
        <f>IFERROR(Y943/Z943,"")</f>
        <v/>
      </c>
    </row>
    <row r="944">
      <c r="J944" s="297" t="n"/>
      <c r="M944" s="2" t="n"/>
      <c r="N944" s="2" t="n"/>
      <c r="AK944" s="1">
        <f>IFERROR(Y944/Z944,"")</f>
        <v/>
      </c>
    </row>
    <row r="945">
      <c r="J945" s="297" t="n"/>
      <c r="M945" s="2" t="n"/>
      <c r="N945" s="2" t="n"/>
      <c r="AK945" s="1">
        <f>IFERROR(Y945/Z945,"")</f>
        <v/>
      </c>
    </row>
    <row r="946">
      <c r="J946" s="297" t="n"/>
      <c r="M946" s="2" t="n"/>
      <c r="N946" s="2" t="n"/>
      <c r="AK946" s="1">
        <f>IFERROR(Y946/Z946,"")</f>
        <v/>
      </c>
    </row>
    <row r="947">
      <c r="J947" s="297" t="n"/>
      <c r="M947" s="2" t="n"/>
      <c r="N947" s="2" t="n"/>
      <c r="AK947" s="1">
        <f>IFERROR(Y947/Z947,"")</f>
        <v/>
      </c>
    </row>
    <row r="948">
      <c r="J948" s="297" t="n"/>
      <c r="M948" s="2" t="n"/>
      <c r="N948" s="2" t="n"/>
      <c r="AK948" s="1">
        <f>IFERROR(Y948/Z948,"")</f>
        <v/>
      </c>
    </row>
    <row r="949">
      <c r="J949" s="297" t="n"/>
      <c r="M949" s="2" t="n"/>
      <c r="N949" s="2" t="n"/>
      <c r="AK949" s="1">
        <f>IFERROR(Y949/Z949,"")</f>
        <v/>
      </c>
    </row>
    <row r="950">
      <c r="J950" s="297" t="n"/>
      <c r="M950" s="2" t="n"/>
      <c r="N950" s="2" t="n"/>
      <c r="AK950" s="1">
        <f>IFERROR(Y950/Z950,"")</f>
        <v/>
      </c>
    </row>
    <row r="951">
      <c r="J951" s="297" t="n"/>
      <c r="M951" s="2" t="n"/>
      <c r="N951" s="2" t="n"/>
      <c r="AK951" s="1">
        <f>IFERROR(Y951/Z951,"")</f>
        <v/>
      </c>
    </row>
    <row r="952">
      <c r="J952" s="297" t="n"/>
      <c r="M952" s="2" t="n"/>
      <c r="N952" s="2" t="n"/>
      <c r="AK952" s="1">
        <f>IFERROR(Y952/Z952,"")</f>
        <v/>
      </c>
    </row>
    <row r="953">
      <c r="J953" s="297" t="n"/>
      <c r="M953" s="2" t="n"/>
      <c r="N953" s="2" t="n"/>
      <c r="AK953" s="1">
        <f>IFERROR(Y953/Z953,"")</f>
        <v/>
      </c>
    </row>
    <row r="954">
      <c r="J954" s="297" t="n"/>
      <c r="M954" s="2" t="n"/>
      <c r="N954" s="2" t="n"/>
      <c r="AK954" s="1">
        <f>IFERROR(Y954/Z954,"")</f>
        <v/>
      </c>
    </row>
    <row r="955">
      <c r="J955" s="297" t="n"/>
      <c r="M955" s="2" t="n"/>
      <c r="N955" s="2" t="n"/>
      <c r="AK955" s="1">
        <f>IFERROR(Y955/Z955,"")</f>
        <v/>
      </c>
    </row>
    <row r="956">
      <c r="J956" s="297" t="n"/>
      <c r="M956" s="2" t="n"/>
      <c r="N956" s="2" t="n"/>
      <c r="AK956" s="1">
        <f>IFERROR(Y956/Z956,"")</f>
        <v/>
      </c>
    </row>
    <row r="957">
      <c r="J957" s="297" t="n"/>
      <c r="M957" s="2" t="n"/>
      <c r="N957" s="2" t="n"/>
      <c r="AK957" s="1">
        <f>IFERROR(Y957/Z957,"")</f>
        <v/>
      </c>
    </row>
    <row r="958">
      <c r="J958" s="297" t="n"/>
      <c r="M958" s="2" t="n"/>
      <c r="N958" s="2" t="n"/>
      <c r="AK958" s="1">
        <f>IFERROR(Y958/Z958,"")</f>
        <v/>
      </c>
    </row>
    <row r="959">
      <c r="J959" s="297" t="n"/>
      <c r="M959" s="2" t="n"/>
      <c r="N959" s="2" t="n"/>
      <c r="AK959" s="1">
        <f>IFERROR(Y959/Z959,"")</f>
        <v/>
      </c>
    </row>
    <row r="960">
      <c r="J960" s="297" t="n"/>
      <c r="M960" s="2" t="n"/>
      <c r="N960" s="2" t="n"/>
      <c r="AK960" s="1">
        <f>IFERROR(Y960/Z960,"")</f>
        <v/>
      </c>
    </row>
    <row r="961">
      <c r="J961" s="297" t="n"/>
      <c r="M961" s="2" t="n"/>
      <c r="N961" s="2" t="n"/>
      <c r="AK961" s="1">
        <f>IFERROR(Y961/Z961,"")</f>
        <v/>
      </c>
    </row>
    <row r="962">
      <c r="J962" s="297" t="n"/>
      <c r="M962" s="2" t="n"/>
      <c r="N962" s="2" t="n"/>
      <c r="AK962" s="1">
        <f>IFERROR(Y962/Z962,"")</f>
        <v/>
      </c>
    </row>
    <row r="963">
      <c r="J963" s="297" t="n"/>
      <c r="M963" s="2" t="n"/>
      <c r="N963" s="2" t="n"/>
      <c r="AK963" s="1">
        <f>IFERROR(Y963/Z963,"")</f>
        <v/>
      </c>
    </row>
    <row r="964">
      <c r="J964" s="297" t="n"/>
      <c r="M964" s="2" t="n"/>
      <c r="N964" s="2" t="n"/>
      <c r="AK964" s="1">
        <f>IFERROR(Y964/Z964,"")</f>
        <v/>
      </c>
    </row>
    <row r="965">
      <c r="J965" s="297" t="n"/>
      <c r="M965" s="2" t="n"/>
      <c r="N965" s="2" t="n"/>
      <c r="AK965" s="1">
        <f>IFERROR(Y965/Z965,"")</f>
        <v/>
      </c>
    </row>
    <row r="966">
      <c r="J966" s="297" t="n"/>
      <c r="M966" s="2" t="n"/>
      <c r="N966" s="2" t="n"/>
      <c r="AK966" s="1">
        <f>IFERROR(Y966/Z966,"")</f>
        <v/>
      </c>
    </row>
    <row r="967">
      <c r="J967" s="297" t="n"/>
      <c r="M967" s="2" t="n"/>
      <c r="N967" s="2" t="n"/>
      <c r="AK967" s="1">
        <f>IFERROR(Y967/Z967,"")</f>
        <v/>
      </c>
    </row>
    <row r="968">
      <c r="J968" s="297" t="n"/>
      <c r="M968" s="2" t="n"/>
      <c r="N968" s="2" t="n"/>
      <c r="AK968" s="1">
        <f>IFERROR(Y968/Z968,"")</f>
        <v/>
      </c>
    </row>
    <row r="969">
      <c r="J969" s="297" t="n"/>
      <c r="M969" s="2" t="n"/>
      <c r="N969" s="2" t="n"/>
      <c r="AK969" s="1">
        <f>IFERROR(Y969/Z969,"")</f>
        <v/>
      </c>
    </row>
    <row r="970">
      <c r="J970" s="297" t="n"/>
      <c r="M970" s="2" t="n"/>
      <c r="N970" s="2" t="n"/>
      <c r="AK970" s="1">
        <f>IFERROR(Y970/Z970,"")</f>
        <v/>
      </c>
    </row>
    <row r="971">
      <c r="J971" s="297" t="n"/>
      <c r="M971" s="2" t="n"/>
      <c r="N971" s="2" t="n"/>
      <c r="AK971" s="1">
        <f>IFERROR(Y971/Z971,"")</f>
        <v/>
      </c>
    </row>
    <row r="972">
      <c r="J972" s="297" t="n"/>
      <c r="M972" s="2" t="n"/>
      <c r="N972" s="2" t="n"/>
      <c r="AK972" s="1">
        <f>IFERROR(Y972/Z972,"")</f>
        <v/>
      </c>
    </row>
    <row r="973">
      <c r="J973" s="297" t="n"/>
      <c r="M973" s="2" t="n"/>
      <c r="N973" s="2" t="n"/>
      <c r="AK973" s="1">
        <f>IFERROR(Y973/Z973,"")</f>
        <v/>
      </c>
    </row>
    <row r="974">
      <c r="J974" s="297" t="n"/>
      <c r="M974" s="2" t="n"/>
      <c r="N974" s="2" t="n"/>
      <c r="AK974" s="1">
        <f>IFERROR(Y974/Z974,"")</f>
        <v/>
      </c>
    </row>
    <row r="975">
      <c r="J975" s="297" t="n"/>
      <c r="M975" s="2" t="n"/>
      <c r="N975" s="2" t="n"/>
      <c r="AK975" s="1">
        <f>IFERROR(Y975/Z975,"")</f>
        <v/>
      </c>
    </row>
    <row r="976">
      <c r="J976" s="297" t="n"/>
      <c r="M976" s="2" t="n"/>
      <c r="N976" s="2" t="n"/>
      <c r="AK976" s="1">
        <f>IFERROR(Y976/Z976,"")</f>
        <v/>
      </c>
    </row>
    <row r="977">
      <c r="J977" s="297" t="n"/>
      <c r="M977" s="2" t="n"/>
      <c r="N977" s="2" t="n"/>
      <c r="AK977" s="1">
        <f>IFERROR(Y977/Z977,"")</f>
        <v/>
      </c>
    </row>
    <row r="978">
      <c r="J978" s="297" t="n"/>
      <c r="M978" s="2" t="n"/>
      <c r="N978" s="2" t="n"/>
      <c r="AK978" s="1">
        <f>IFERROR(Y978/Z978,"")</f>
        <v/>
      </c>
    </row>
    <row r="979">
      <c r="J979" s="297" t="n"/>
      <c r="M979" s="2" t="n"/>
      <c r="N979" s="2" t="n"/>
      <c r="AK979" s="1">
        <f>IFERROR(Y979/Z979,"")</f>
        <v/>
      </c>
    </row>
    <row r="980">
      <c r="J980" s="297" t="n"/>
      <c r="M980" s="2" t="n"/>
      <c r="N980" s="2" t="n"/>
      <c r="AK980" s="1">
        <f>IFERROR(Y980/Z980,"")</f>
        <v/>
      </c>
    </row>
    <row r="981">
      <c r="J981" s="297" t="n"/>
      <c r="M981" s="2" t="n"/>
      <c r="N981" s="2" t="n"/>
      <c r="AK981" s="1">
        <f>IFERROR(Y981/Z981,"")</f>
        <v/>
      </c>
    </row>
    <row r="982">
      <c r="J982" s="297" t="n"/>
      <c r="M982" s="2" t="n"/>
      <c r="N982" s="2" t="n"/>
      <c r="AK982" s="1">
        <f>IFERROR(Y982/Z982,"")</f>
        <v/>
      </c>
    </row>
    <row r="983">
      <c r="J983" s="297" t="n"/>
      <c r="M983" s="2" t="n"/>
      <c r="N983" s="2" t="n"/>
      <c r="AK983" s="1">
        <f>IFERROR(Y983/Z983,"")</f>
        <v/>
      </c>
    </row>
    <row r="984">
      <c r="J984" s="297" t="n"/>
      <c r="M984" s="2" t="n"/>
      <c r="N984" s="2" t="n"/>
      <c r="AK984" s="1">
        <f>IFERROR(Y984/Z984,"")</f>
        <v/>
      </c>
    </row>
    <row r="985">
      <c r="J985" s="297" t="n"/>
      <c r="M985" s="2" t="n"/>
      <c r="N985" s="2" t="n"/>
      <c r="AK985" s="1">
        <f>IFERROR(Y985/Z985,"")</f>
        <v/>
      </c>
    </row>
    <row r="986">
      <c r="J986" s="297" t="n"/>
      <c r="M986" s="2" t="n"/>
      <c r="N986" s="2" t="n"/>
      <c r="AK986" s="1">
        <f>IFERROR(Y986/Z986,"")</f>
        <v/>
      </c>
    </row>
    <row r="987">
      <c r="J987" s="297" t="n"/>
      <c r="M987" s="2" t="n"/>
      <c r="N987" s="2" t="n"/>
      <c r="AK987" s="1">
        <f>IFERROR(Y987/Z987,"")</f>
        <v/>
      </c>
    </row>
    <row r="988">
      <c r="J988" s="297" t="n"/>
      <c r="M988" s="2" t="n"/>
      <c r="N988" s="2" t="n"/>
      <c r="AK988" s="1">
        <f>IFERROR(Y988/Z988,"")</f>
        <v/>
      </c>
    </row>
    <row r="989">
      <c r="J989" s="297" t="n"/>
      <c r="M989" s="2" t="n"/>
      <c r="N989" s="2" t="n"/>
      <c r="AK989" s="1">
        <f>IFERROR(Y989/Z989,"")</f>
        <v/>
      </c>
    </row>
    <row r="990">
      <c r="J990" s="297" t="n"/>
      <c r="M990" s="2" t="n"/>
      <c r="N990" s="2" t="n"/>
      <c r="AK990" s="1">
        <f>IFERROR(Y990/Z990,"")</f>
        <v/>
      </c>
    </row>
    <row r="991">
      <c r="J991" s="297" t="n"/>
      <c r="M991" s="2" t="n"/>
      <c r="N991" s="2" t="n"/>
      <c r="AK991" s="1">
        <f>IFERROR(Y991/Z991,"")</f>
        <v/>
      </c>
    </row>
    <row r="992">
      <c r="J992" s="297" t="n"/>
      <c r="M992" s="2" t="n"/>
      <c r="N992" s="2" t="n"/>
      <c r="AK992" s="1">
        <f>IFERROR(Y992/Z992,"")</f>
        <v/>
      </c>
    </row>
    <row r="993">
      <c r="J993" s="297" t="n"/>
      <c r="M993" s="2" t="n"/>
      <c r="N993" s="2" t="n"/>
      <c r="AK993" s="1">
        <f>IFERROR(Y993/Z993,"")</f>
        <v/>
      </c>
    </row>
    <row r="994">
      <c r="J994" s="297" t="n"/>
      <c r="M994" s="2" t="n"/>
      <c r="N994" s="2" t="n"/>
      <c r="AK994" s="1">
        <f>IFERROR(Y994/Z994,"")</f>
        <v/>
      </c>
    </row>
    <row r="995">
      <c r="J995" s="297" t="n"/>
      <c r="M995" s="2" t="n"/>
      <c r="N995" s="2" t="n"/>
      <c r="AK995" s="1">
        <f>IFERROR(Y995/Z995,"")</f>
        <v/>
      </c>
    </row>
    <row r="996">
      <c r="J996" s="297" t="n"/>
      <c r="M996" s="2" t="n"/>
      <c r="N996" s="2" t="n"/>
      <c r="AK996" s="1">
        <f>IFERROR(Y996/Z996,"")</f>
        <v/>
      </c>
    </row>
    <row r="997">
      <c r="J997" s="297" t="n"/>
      <c r="M997" s="2" t="n"/>
      <c r="N997" s="2" t="n"/>
      <c r="AK997" s="1">
        <f>IFERROR(Y997/Z997,"")</f>
        <v/>
      </c>
    </row>
    <row r="998">
      <c r="J998" s="297" t="n"/>
      <c r="M998" s="2" t="n"/>
      <c r="N998" s="2" t="n"/>
      <c r="AK998" s="1">
        <f>IFERROR(Y998/Z998,"")</f>
        <v/>
      </c>
    </row>
    <row r="999">
      <c r="J999" s="297" t="n"/>
      <c r="M999" s="2" t="n"/>
      <c r="N999" s="2" t="n"/>
      <c r="AK999" s="1">
        <f>IFERROR(Y999/Z999,"")</f>
        <v/>
      </c>
    </row>
    <row r="1000">
      <c r="J1000" s="297" t="n"/>
      <c r="M1000" s="2" t="n"/>
      <c r="N1000" s="2" t="n"/>
      <c r="AK1000" s="1">
        <f>IFERROR(Y1000/Z1000,"")</f>
        <v/>
      </c>
    </row>
    <row r="1001">
      <c r="J1001" s="297" t="n"/>
      <c r="M1001" s="2" t="n"/>
      <c r="N1001" s="2" t="n"/>
      <c r="AK1001" s="1">
        <f>IFERROR(Y1001/Z1001,"")</f>
        <v/>
      </c>
    </row>
    <row r="1002">
      <c r="J1002" s="297" t="n"/>
      <c r="M1002" s="2" t="n"/>
      <c r="N1002" s="2" t="n"/>
      <c r="AK1002" s="1">
        <f>IFERROR(Y1002/Z1002,"")</f>
        <v/>
      </c>
    </row>
    <row r="1003">
      <c r="J1003" s="297" t="n"/>
      <c r="M1003" s="2" t="n"/>
      <c r="N1003" s="2" t="n"/>
      <c r="AK1003" s="1">
        <f>IFERROR(Y1003/Z1003,"")</f>
        <v/>
      </c>
    </row>
    <row r="1004">
      <c r="J1004" s="297" t="n"/>
      <c r="M1004" s="2" t="n"/>
      <c r="N1004" s="2" t="n"/>
      <c r="AK1004" s="1">
        <f>IFERROR(Y1004/Z1004,"")</f>
        <v/>
      </c>
    </row>
    <row r="1005">
      <c r="J1005" s="297" t="n"/>
      <c r="M1005" s="2" t="n"/>
      <c r="N1005" s="2" t="n"/>
      <c r="AK1005" s="1">
        <f>IFERROR(Y1005/Z1005,"")</f>
        <v/>
      </c>
    </row>
  </sheetData>
  <autoFilter ref="A2:AL2"/>
  <conditionalFormatting sqref="AK3:AK1005">
    <cfRule dxfId="0" operator="greaterThan" priority="57" type="cellIs">
      <formula>$X3</formula>
    </cfRule>
    <cfRule dxfId="1" operator="lessThan" priority="58" stopIfTrue="1" type="cellIs">
      <formula>$X3</formula>
    </cfRule>
    <cfRule dxfId="1" operator="equal" priority="59" stopIfTrue="1" type="cellIs">
      <formula>$X3</formula>
    </cfRule>
  </conditionalFormatting>
  <conditionalFormatting sqref="J3">
    <cfRule dxfId="1" operator="between" priority="41" stopIfTrue="1" type="cellIs">
      <formula>$G3</formula>
      <formula>$H3</formula>
    </cfRule>
    <cfRule dxfId="9" priority="42" stopIfTrue="1" type="expression">
      <formula>J3&lt;$H3</formula>
    </cfRule>
    <cfRule dxfId="9" priority="43" stopIfTrue="1" type="expression">
      <formula>J3&gt;$I3</formula>
    </cfRule>
    <cfRule dxfId="1" operator="between" priority="44" stopIfTrue="1" type="cellIs">
      <formula>$G3</formula>
      <formula>$H3</formula>
    </cfRule>
    <cfRule dxfId="9" priority="45" stopIfTrue="1" type="expression">
      <formula>J3&lt;$H3</formula>
    </cfRule>
    <cfRule dxfId="9" priority="46" stopIfTrue="1" type="expression">
      <formula>J3&gt;$I3</formula>
    </cfRule>
  </conditionalFormatting>
  <conditionalFormatting sqref="J4:J1005">
    <cfRule dxfId="1" operator="between" priority="9" stopIfTrue="1" type="cellIs">
      <formula>$G4</formula>
      <formula>$H4</formula>
    </cfRule>
    <cfRule dxfId="9" priority="10" stopIfTrue="1" type="expression">
      <formula>J4&lt;$H4</formula>
    </cfRule>
    <cfRule dxfId="9" priority="11" stopIfTrue="1" type="expression">
      <formula>J4&gt;$I4</formula>
    </cfRule>
    <cfRule dxfId="1" operator="between" priority="12" stopIfTrue="1" type="cellIs">
      <formula>$G4</formula>
      <formula>$H4</formula>
    </cfRule>
    <cfRule dxfId="9" priority="13" stopIfTrue="1" type="expression">
      <formula>J4&lt;$H4</formula>
    </cfRule>
    <cfRule dxfId="9" priority="14" stopIfTrue="1" type="expression">
      <formula>J4&gt;$I4</formula>
    </cfRule>
  </conditionalFormatting>
  <conditionalFormatting sqref="M3:M1005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M3&gt;$K3*1.05</formula>
    </cfRule>
  </conditionalFormatting>
  <conditionalFormatting sqref="N3:N1005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N3&gt;$L3*0.95</formula>
    </cfRule>
    <cfRule dxfId="1" priority="4" stopIfTrue="1" type="expression">
      <formula>N3&lt;$L3*1.05</formula>
    </cfRule>
  </conditionalFormatting>
  <hyperlinks>
    <hyperlink display="العودة لشاشة العرض" location="Dashboard!A1" ref="N1"/>
    <hyperlink display="العودة للفهرس" location="index!A1" ref="X1"/>
  </hyperlinks>
  <pageMargins bottom="0.75" footer="0.3" header="0.3" left="0.7" right="0.7" top="0.75"/>
  <pageSetup orientation="portrait" paperSize="9"/>
</worksheet>
</file>

<file path=xl/worksheets/sheet22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activePane="bottomRight" state="frozen" topLeftCell="E3" xSplit="4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max="2" min="1" style="267" width="5"/>
    <col customWidth="1" max="3" min="3" style="267" width="8.28515625"/>
    <col customWidth="1" max="4" min="4" style="267" width="16.42578125"/>
    <col customWidth="1" max="7" min="5" style="267" width="12.140625"/>
    <col customWidth="1" hidden="1" max="16" min="8" style="267" width="12.140625"/>
    <col customWidth="1" max="17" min="17" style="16" width="12.140625"/>
    <col customWidth="1" max="19" min="18" style="267" width="12.140625"/>
    <col customWidth="1" max="23" min="20" style="247" width="9.140625"/>
    <col customWidth="1" max="25" min="24" style="267" width="12.140625"/>
    <col customWidth="1" max="26" min="26" style="183" width="12.140625"/>
    <col customWidth="1" max="27" min="27" style="16" width="12.140625"/>
    <col customWidth="1" max="29" min="28" style="247" width="9.140625"/>
    <col customWidth="1" max="16384" min="30" style="247" width="9.140625"/>
  </cols>
  <sheetData>
    <row r="1">
      <c r="D1" s="267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F3" s="2" t="n"/>
      <c r="G3" s="148" t="n"/>
      <c r="AA3" s="1">
        <f>IFERROR(R3/S3,"")</f>
        <v/>
      </c>
    </row>
    <row r="4">
      <c r="F4" s="2" t="n"/>
      <c r="G4" s="148" t="n"/>
      <c r="AA4" s="1">
        <f>IFERROR(R4/S4,"")</f>
        <v/>
      </c>
    </row>
    <row r="5">
      <c r="F5" s="2" t="n"/>
      <c r="G5" s="148" t="n"/>
      <c r="AA5" s="1">
        <f>IFERROR(R5/S5,"")</f>
        <v/>
      </c>
    </row>
    <row r="6">
      <c r="F6" s="2" t="n"/>
      <c r="G6" s="148" t="n"/>
      <c r="AA6" s="1">
        <f>IFERROR(R6/S6,"")</f>
        <v/>
      </c>
    </row>
    <row r="7">
      <c r="F7" s="2" t="n"/>
      <c r="G7" s="148" t="n"/>
      <c r="AA7" s="1">
        <f>IFERROR(R7/S7,"")</f>
        <v/>
      </c>
    </row>
    <row r="8">
      <c r="F8" s="2" t="n"/>
      <c r="G8" s="148" t="n"/>
      <c r="AA8" s="1">
        <f>IFERROR(R8/S8,"")</f>
        <v/>
      </c>
    </row>
    <row r="9">
      <c r="F9" s="2" t="n"/>
      <c r="G9" s="148" t="n"/>
      <c r="AA9" s="1">
        <f>IFERROR(R9/S9,"")</f>
        <v/>
      </c>
    </row>
    <row r="10">
      <c r="F10" s="2" t="n"/>
      <c r="G10" s="148" t="n"/>
      <c r="AA10" s="1">
        <f>IFERROR(R10/S10,"")</f>
        <v/>
      </c>
    </row>
    <row r="11">
      <c r="F11" s="2" t="n"/>
      <c r="G11" s="148" t="n"/>
      <c r="AA11" s="1">
        <f>IFERROR(R11/S11,"")</f>
        <v/>
      </c>
    </row>
    <row r="12">
      <c r="F12" s="2" t="n"/>
      <c r="G12" s="148" t="n"/>
      <c r="AA12" s="1">
        <f>IFERROR(R12/S12,"")</f>
        <v/>
      </c>
    </row>
    <row r="13">
      <c r="F13" s="2" t="n"/>
      <c r="G13" s="148" t="n"/>
      <c r="AA13" s="1">
        <f>IFERROR(R13/S13,"")</f>
        <v/>
      </c>
    </row>
    <row r="14">
      <c r="F14" s="2" t="n"/>
      <c r="G14" s="148" t="n"/>
      <c r="AA14" s="1">
        <f>IFERROR(R14/S14,"")</f>
        <v/>
      </c>
    </row>
    <row r="15">
      <c r="F15" s="2" t="n"/>
      <c r="G15" s="148" t="n"/>
      <c r="AA15" s="1">
        <f>IFERROR(R15/S15,"")</f>
        <v/>
      </c>
    </row>
    <row r="16">
      <c r="F16" s="2" t="n"/>
      <c r="G16" s="148" t="n"/>
      <c r="AA16" s="1">
        <f>IFERROR(R16/S16,"")</f>
        <v/>
      </c>
    </row>
    <row r="17">
      <c r="F17" s="2" t="n"/>
      <c r="G17" s="148" t="n"/>
      <c r="AA17" s="1">
        <f>IFERROR(R17/S17,"")</f>
        <v/>
      </c>
    </row>
    <row r="18">
      <c r="F18" s="2" t="n"/>
      <c r="G18" s="148" t="n"/>
      <c r="AA18" s="1">
        <f>IFERROR(R18/S18,"")</f>
        <v/>
      </c>
    </row>
    <row r="19">
      <c r="F19" s="2" t="n"/>
      <c r="G19" s="148" t="n"/>
      <c r="AA19" s="1">
        <f>IFERROR(R19/S19,"")</f>
        <v/>
      </c>
    </row>
    <row r="20">
      <c r="F20" s="2" t="n"/>
      <c r="G20" s="148" t="n"/>
      <c r="AA20" s="1">
        <f>IFERROR(R20/S20,"")</f>
        <v/>
      </c>
    </row>
    <row r="21">
      <c r="F21" s="2" t="n"/>
      <c r="G21" s="148" t="n"/>
      <c r="AA21" s="1">
        <f>IFERROR(R21/S21,"")</f>
        <v/>
      </c>
    </row>
    <row r="22">
      <c r="F22" s="2" t="n"/>
      <c r="G22" s="148" t="n"/>
      <c r="AA22" s="1">
        <f>IFERROR(R22/S22,"")</f>
        <v/>
      </c>
    </row>
    <row r="23">
      <c r="F23" s="2" t="n"/>
      <c r="G23" s="148" t="n"/>
      <c r="AA23" s="1">
        <f>IFERROR(R23/S23,"")</f>
        <v/>
      </c>
    </row>
    <row r="24">
      <c r="F24" s="2" t="n"/>
      <c r="G24" s="148" t="n"/>
      <c r="AA24" s="1">
        <f>IFERROR(R24/S24,"")</f>
        <v/>
      </c>
    </row>
    <row r="25">
      <c r="F25" s="2" t="n"/>
      <c r="G25" s="148" t="n"/>
      <c r="AA25" s="1">
        <f>IFERROR(R25/S25,"")</f>
        <v/>
      </c>
    </row>
    <row r="26">
      <c r="F26" s="2" t="n"/>
      <c r="G26" s="148" t="n"/>
      <c r="AA26" s="1">
        <f>IFERROR(R26/S26,"")</f>
        <v/>
      </c>
    </row>
    <row r="27">
      <c r="F27" s="2" t="n"/>
      <c r="G27" s="148" t="n"/>
      <c r="AA27" s="1">
        <f>IFERROR(R27/S27,"")</f>
        <v/>
      </c>
    </row>
    <row r="28">
      <c r="F28" s="2" t="n"/>
      <c r="G28" s="148" t="n"/>
      <c r="AA28" s="1">
        <f>IFERROR(R28/S28,"")</f>
        <v/>
      </c>
    </row>
    <row r="29">
      <c r="F29" s="2" t="n"/>
      <c r="G29" s="148" t="n"/>
      <c r="AA29" s="1">
        <f>IFERROR(R29/S29,"")</f>
        <v/>
      </c>
    </row>
    <row r="30">
      <c r="F30" s="2" t="n"/>
      <c r="G30" s="148" t="n"/>
      <c r="AA30" s="1">
        <f>IFERROR(R30/S30,"")</f>
        <v/>
      </c>
    </row>
    <row r="31">
      <c r="F31" s="2" t="n"/>
      <c r="G31" s="148" t="n"/>
      <c r="AA31" s="1">
        <f>IFERROR(R31/S31,"")</f>
        <v/>
      </c>
    </row>
    <row r="32">
      <c r="F32" s="2" t="n"/>
      <c r="G32" s="148" t="n"/>
      <c r="AA32" s="1">
        <f>IFERROR(R32/S32,"")</f>
        <v/>
      </c>
    </row>
    <row r="33">
      <c r="F33" s="2" t="n"/>
      <c r="G33" s="148" t="n"/>
      <c r="AA33" s="1">
        <f>IFERROR(R33/S33,"")</f>
        <v/>
      </c>
    </row>
    <row r="34">
      <c r="F34" s="2" t="n"/>
      <c r="G34" s="148" t="n"/>
      <c r="AA34" s="1">
        <f>IFERROR(R34/S34,"")</f>
        <v/>
      </c>
    </row>
    <row r="35">
      <c r="F35" s="2" t="n"/>
      <c r="G35" s="148" t="n"/>
      <c r="AA35" s="1">
        <f>IFERROR(R35/S35,"")</f>
        <v/>
      </c>
    </row>
    <row r="36">
      <c r="F36" s="2" t="n"/>
      <c r="G36" s="148" t="n"/>
      <c r="AA36" s="1">
        <f>IFERROR(R36/S36,"")</f>
        <v/>
      </c>
    </row>
    <row r="37">
      <c r="F37" s="2" t="n"/>
      <c r="G37" s="148" t="n"/>
      <c r="AA37" s="1">
        <f>IFERROR(R37/S37,"")</f>
        <v/>
      </c>
    </row>
    <row r="38">
      <c r="F38" s="2" t="n"/>
      <c r="G38" s="148" t="n"/>
      <c r="AA38" s="1">
        <f>IFERROR(R38/S38,"")</f>
        <v/>
      </c>
    </row>
    <row r="39">
      <c r="F39" s="2" t="n"/>
      <c r="G39" s="148" t="n"/>
      <c r="AA39" s="1">
        <f>IFERROR(R39/S39,"")</f>
        <v/>
      </c>
    </row>
    <row r="40">
      <c r="F40" s="2" t="n"/>
      <c r="G40" s="148" t="n"/>
      <c r="AA40" s="1">
        <f>IFERROR(R40/S40,"")</f>
        <v/>
      </c>
    </row>
    <row r="41">
      <c r="F41" s="2" t="n"/>
      <c r="G41" s="148" t="n"/>
      <c r="AA41" s="1">
        <f>IFERROR(R41/S41,"")</f>
        <v/>
      </c>
    </row>
    <row r="42">
      <c r="F42" s="2" t="n"/>
      <c r="G42" s="148" t="n"/>
      <c r="AA42" s="1">
        <f>IFERROR(R42/S42,"")</f>
        <v/>
      </c>
    </row>
    <row r="43">
      <c r="F43" s="2" t="n"/>
      <c r="G43" s="148" t="n"/>
      <c r="AA43" s="1">
        <f>IFERROR(R43/S43,"")</f>
        <v/>
      </c>
    </row>
    <row r="44">
      <c r="F44" s="2" t="n"/>
      <c r="G44" s="148" t="n"/>
      <c r="AA44" s="1">
        <f>IFERROR(R44/S44,"")</f>
        <v/>
      </c>
    </row>
    <row r="45">
      <c r="F45" s="2" t="n"/>
      <c r="G45" s="148" t="n"/>
      <c r="AA45" s="1">
        <f>IFERROR(R45/S45,"")</f>
        <v/>
      </c>
    </row>
    <row r="46">
      <c r="F46" s="2" t="n"/>
      <c r="G46" s="148" t="n"/>
      <c r="AA46" s="1">
        <f>IFERROR(R46/S46,"")</f>
        <v/>
      </c>
    </row>
    <row r="47">
      <c r="F47" s="2" t="n"/>
      <c r="G47" s="148" t="n"/>
      <c r="AA47" s="1">
        <f>IFERROR(R47/S47,"")</f>
        <v/>
      </c>
    </row>
    <row r="48">
      <c r="F48" s="2" t="n"/>
      <c r="G48" s="148" t="n"/>
      <c r="AA48" s="1">
        <f>IFERROR(R48/S48,"")</f>
        <v/>
      </c>
    </row>
    <row r="49">
      <c r="F49" s="2" t="n"/>
      <c r="G49" s="148" t="n"/>
      <c r="AA49" s="1">
        <f>IFERROR(R49/S49,"")</f>
        <v/>
      </c>
    </row>
    <row r="50">
      <c r="F50" s="2" t="n"/>
      <c r="G50" s="148" t="n"/>
      <c r="AA50" s="1">
        <f>IFERROR(R50/S50,"")</f>
        <v/>
      </c>
    </row>
    <row r="51">
      <c r="F51" s="2" t="n"/>
      <c r="G51" s="148" t="n"/>
      <c r="AA51" s="1">
        <f>IFERROR(R51/S51,"")</f>
        <v/>
      </c>
    </row>
    <row r="52">
      <c r="F52" s="2" t="n"/>
      <c r="G52" s="148" t="n"/>
      <c r="AA52" s="1">
        <f>IFERROR(R52/S52,"")</f>
        <v/>
      </c>
    </row>
    <row r="53">
      <c r="F53" s="2" t="n"/>
      <c r="G53" s="148" t="n"/>
      <c r="AA53" s="1">
        <f>IFERROR(R53/S53,"")</f>
        <v/>
      </c>
    </row>
    <row r="54">
      <c r="F54" s="2" t="n"/>
      <c r="G54" s="148" t="n"/>
      <c r="AA54" s="1">
        <f>IFERROR(R54/S54,"")</f>
        <v/>
      </c>
    </row>
    <row r="55">
      <c r="F55" s="2" t="n"/>
      <c r="G55" s="148" t="n"/>
      <c r="AA55" s="1">
        <f>IFERROR(R55/S55,"")</f>
        <v/>
      </c>
    </row>
    <row r="56">
      <c r="F56" s="2" t="n"/>
      <c r="G56" s="148" t="n"/>
      <c r="AA56" s="1">
        <f>IFERROR(R56/S56,"")</f>
        <v/>
      </c>
    </row>
    <row r="57">
      <c r="F57" s="2" t="n"/>
      <c r="G57" s="148" t="n"/>
      <c r="AA57" s="1">
        <f>IFERROR(R57/S57,"")</f>
        <v/>
      </c>
    </row>
    <row r="58">
      <c r="F58" s="2" t="n"/>
      <c r="G58" s="148" t="n"/>
      <c r="AA58" s="1">
        <f>IFERROR(R58/S58,"")</f>
        <v/>
      </c>
    </row>
    <row r="59">
      <c r="F59" s="2" t="n"/>
      <c r="G59" s="148" t="n"/>
      <c r="AA59" s="1">
        <f>IFERROR(R59/S59,"")</f>
        <v/>
      </c>
    </row>
    <row r="60">
      <c r="F60" s="2" t="n"/>
      <c r="G60" s="148" t="n"/>
      <c r="AA60" s="1">
        <f>IFERROR(R60/S60,"")</f>
        <v/>
      </c>
    </row>
    <row r="61">
      <c r="F61" s="2" t="n"/>
      <c r="G61" s="148" t="n"/>
      <c r="AA61" s="1">
        <f>IFERROR(R61/S61,"")</f>
        <v/>
      </c>
    </row>
    <row r="62">
      <c r="F62" s="2" t="n"/>
      <c r="G62" s="148" t="n"/>
      <c r="AA62" s="1">
        <f>IFERROR(R62/S62,"")</f>
        <v/>
      </c>
    </row>
    <row r="63">
      <c r="F63" s="2" t="n"/>
      <c r="G63" s="148" t="n"/>
      <c r="AA63" s="1">
        <f>IFERROR(R63/S63,"")</f>
        <v/>
      </c>
    </row>
    <row r="64">
      <c r="F64" s="2" t="n"/>
      <c r="G64" s="148" t="n"/>
      <c r="AA64" s="1">
        <f>IFERROR(R64/S64,"")</f>
        <v/>
      </c>
    </row>
    <row r="65">
      <c r="F65" s="2" t="n"/>
      <c r="G65" s="148" t="n"/>
      <c r="AA65" s="1">
        <f>IFERROR(R65/S65,"")</f>
        <v/>
      </c>
    </row>
    <row r="66">
      <c r="F66" s="2" t="n"/>
      <c r="G66" s="148" t="n"/>
      <c r="AA66" s="1">
        <f>IFERROR(R66/S66,"")</f>
        <v/>
      </c>
    </row>
    <row r="67">
      <c r="F67" s="2" t="n"/>
      <c r="G67" s="148" t="n"/>
      <c r="AA67" s="1">
        <f>IFERROR(R67/S67,"")</f>
        <v/>
      </c>
    </row>
    <row r="68">
      <c r="F68" s="2" t="n"/>
      <c r="G68" s="148" t="n"/>
      <c r="AA68" s="1">
        <f>IFERROR(R68/S68,"")</f>
        <v/>
      </c>
    </row>
    <row r="69">
      <c r="F69" s="2" t="n"/>
      <c r="G69" s="148" t="n"/>
      <c r="AA69" s="1">
        <f>IFERROR(R69/S69,"")</f>
        <v/>
      </c>
    </row>
    <row r="70">
      <c r="F70" s="2" t="n"/>
      <c r="G70" s="148" t="n"/>
      <c r="AA70" s="1">
        <f>IFERROR(R70/S70,"")</f>
        <v/>
      </c>
    </row>
    <row r="71">
      <c r="F71" s="2" t="n"/>
      <c r="G71" s="148" t="n"/>
      <c r="AA71" s="1">
        <f>IFERROR(R71/S71,"")</f>
        <v/>
      </c>
    </row>
    <row r="72">
      <c r="F72" s="2" t="n"/>
      <c r="G72" s="148" t="n"/>
      <c r="AA72" s="1">
        <f>IFERROR(R72/S72,"")</f>
        <v/>
      </c>
    </row>
    <row r="73">
      <c r="F73" s="2" t="n"/>
      <c r="G73" s="148" t="n"/>
      <c r="AA73" s="1">
        <f>IFERROR(R73/S73,"")</f>
        <v/>
      </c>
    </row>
    <row r="74">
      <c r="F74" s="2" t="n"/>
      <c r="G74" s="148" t="n"/>
      <c r="AA74" s="1">
        <f>IFERROR(R74/S74,"")</f>
        <v/>
      </c>
    </row>
    <row r="75">
      <c r="F75" s="2" t="n"/>
      <c r="G75" s="148" t="n"/>
      <c r="AA75" s="1">
        <f>IFERROR(R75/S75,"")</f>
        <v/>
      </c>
    </row>
    <row r="76">
      <c r="F76" s="2" t="n"/>
      <c r="G76" s="148" t="n"/>
      <c r="AA76" s="1">
        <f>IFERROR(R76/S76,"")</f>
        <v/>
      </c>
    </row>
    <row r="77">
      <c r="F77" s="2" t="n"/>
      <c r="G77" s="148" t="n"/>
      <c r="AA77" s="1">
        <f>IFERROR(R77/S77,"")</f>
        <v/>
      </c>
    </row>
    <row r="78">
      <c r="F78" s="2" t="n"/>
      <c r="G78" s="148" t="n"/>
      <c r="AA78" s="1">
        <f>IFERROR(R78/S78,"")</f>
        <v/>
      </c>
    </row>
    <row r="79">
      <c r="F79" s="2" t="n"/>
      <c r="G79" s="148" t="n"/>
      <c r="AA79" s="1">
        <f>IFERROR(R79/S79,"")</f>
        <v/>
      </c>
    </row>
    <row r="80">
      <c r="F80" s="2" t="n"/>
      <c r="G80" s="148" t="n"/>
      <c r="AA80" s="1">
        <f>IFERROR(R80/S80,"")</f>
        <v/>
      </c>
    </row>
    <row r="81">
      <c r="F81" s="2" t="n"/>
      <c r="G81" s="148" t="n"/>
      <c r="AA81" s="1">
        <f>IFERROR(R81/S81,"")</f>
        <v/>
      </c>
    </row>
    <row r="82">
      <c r="F82" s="2" t="n"/>
      <c r="G82" s="148" t="n"/>
      <c r="AA82" s="1">
        <f>IFERROR(R82/S82,"")</f>
        <v/>
      </c>
    </row>
    <row r="83">
      <c r="F83" s="2" t="n"/>
      <c r="G83" s="148" t="n"/>
      <c r="AA83" s="1">
        <f>IFERROR(R83/S83,"")</f>
        <v/>
      </c>
    </row>
    <row r="84">
      <c r="F84" s="2" t="n"/>
      <c r="G84" s="148" t="n"/>
      <c r="AA84" s="1">
        <f>IFERROR(R84/S84,"")</f>
        <v/>
      </c>
    </row>
    <row r="85">
      <c r="F85" s="2" t="n"/>
      <c r="G85" s="148" t="n"/>
      <c r="AA85" s="1">
        <f>IFERROR(R85/S85,"")</f>
        <v/>
      </c>
    </row>
    <row r="86">
      <c r="F86" s="2" t="n"/>
      <c r="G86" s="148" t="n"/>
      <c r="AA86" s="1">
        <f>IFERROR(R86/S86,"")</f>
        <v/>
      </c>
    </row>
    <row r="87">
      <c r="F87" s="2" t="n"/>
      <c r="G87" s="148" t="n"/>
      <c r="AA87" s="1">
        <f>IFERROR(R87/S87,"")</f>
        <v/>
      </c>
    </row>
    <row r="88">
      <c r="F88" s="2" t="n"/>
      <c r="G88" s="148" t="n"/>
      <c r="AA88" s="1">
        <f>IFERROR(R88/S88,"")</f>
        <v/>
      </c>
    </row>
    <row r="89">
      <c r="F89" s="2" t="n"/>
      <c r="G89" s="148" t="n"/>
      <c r="AA89" s="1">
        <f>IFERROR(R89/S89,"")</f>
        <v/>
      </c>
    </row>
    <row r="90">
      <c r="F90" s="2" t="n"/>
      <c r="G90" s="148" t="n"/>
      <c r="AA90" s="1">
        <f>IFERROR(R90/S90,"")</f>
        <v/>
      </c>
    </row>
    <row r="91">
      <c r="F91" s="2" t="n"/>
      <c r="G91" s="148" t="n"/>
      <c r="AA91" s="1">
        <f>IFERROR(R91/S91,"")</f>
        <v/>
      </c>
    </row>
    <row r="92">
      <c r="F92" s="2" t="n"/>
      <c r="G92" s="148" t="n"/>
      <c r="AA92" s="1">
        <f>IFERROR(R92/S92,"")</f>
        <v/>
      </c>
    </row>
    <row r="93">
      <c r="F93" s="2" t="n"/>
      <c r="G93" s="148" t="n"/>
      <c r="AA93" s="1">
        <f>IFERROR(R93/S93,"")</f>
        <v/>
      </c>
    </row>
    <row r="94">
      <c r="F94" s="2" t="n"/>
      <c r="G94" s="148" t="n"/>
      <c r="AA94" s="1">
        <f>IFERROR(R94/S94,"")</f>
        <v/>
      </c>
    </row>
    <row r="95">
      <c r="F95" s="2" t="n"/>
      <c r="G95" s="148" t="n"/>
      <c r="AA95" s="1">
        <f>IFERROR(R95/S95,"")</f>
        <v/>
      </c>
    </row>
    <row r="96">
      <c r="F96" s="2" t="n"/>
      <c r="G96" s="148" t="n"/>
      <c r="AA96" s="1">
        <f>IFERROR(R96/S96,"")</f>
        <v/>
      </c>
    </row>
    <row r="97">
      <c r="F97" s="2" t="n"/>
      <c r="G97" s="148" t="n"/>
      <c r="AA97" s="1">
        <f>IFERROR(R97/S97,"")</f>
        <v/>
      </c>
    </row>
    <row r="98">
      <c r="F98" s="2" t="n"/>
      <c r="G98" s="148" t="n"/>
      <c r="AA98" s="1">
        <f>IFERROR(R98/S98,"")</f>
        <v/>
      </c>
    </row>
    <row r="99">
      <c r="F99" s="2" t="n"/>
      <c r="G99" s="148" t="n"/>
      <c r="AA99" s="1">
        <f>IFERROR(R99/S99,"")</f>
        <v/>
      </c>
    </row>
    <row r="100">
      <c r="F100" s="2" t="n"/>
      <c r="G100" s="148" t="n"/>
      <c r="AA100" s="1">
        <f>IFERROR(R100/S100,"")</f>
        <v/>
      </c>
    </row>
    <row r="101">
      <c r="F101" s="2" t="n"/>
      <c r="G101" s="148" t="n"/>
      <c r="AA101" s="1">
        <f>IFERROR(R101/S101,"")</f>
        <v/>
      </c>
    </row>
    <row r="102">
      <c r="F102" s="2" t="n"/>
      <c r="G102" s="148" t="n"/>
      <c r="AA102" s="1">
        <f>IFERROR(R102/S102,"")</f>
        <v/>
      </c>
    </row>
    <row r="103">
      <c r="F103" s="2" t="n"/>
      <c r="G103" s="148" t="n"/>
      <c r="AA103" s="1">
        <f>IFERROR(R103/S103,"")</f>
        <v/>
      </c>
    </row>
    <row r="104">
      <c r="F104" s="2" t="n"/>
      <c r="G104" s="148" t="n"/>
      <c r="AA104" s="1">
        <f>IFERROR(R104/S104,"")</f>
        <v/>
      </c>
    </row>
    <row r="105">
      <c r="F105" s="2" t="n"/>
      <c r="G105" s="148" t="n"/>
      <c r="AA105" s="1">
        <f>IFERROR(R105/S105,"")</f>
        <v/>
      </c>
    </row>
    <row r="106">
      <c r="F106" s="2" t="n"/>
      <c r="G106" s="148" t="n"/>
      <c r="AA106" s="1">
        <f>IFERROR(R106/S106,"")</f>
        <v/>
      </c>
    </row>
    <row r="107">
      <c r="F107" s="2" t="n"/>
      <c r="G107" s="148" t="n"/>
      <c r="AA107" s="1">
        <f>IFERROR(R107/S107,"")</f>
        <v/>
      </c>
    </row>
    <row r="108">
      <c r="F108" s="2" t="n"/>
      <c r="G108" s="148" t="n"/>
      <c r="AA108" s="1">
        <f>IFERROR(R108/S108,"")</f>
        <v/>
      </c>
    </row>
    <row r="109">
      <c r="F109" s="2" t="n"/>
      <c r="G109" s="148" t="n"/>
      <c r="AA109" s="1">
        <f>IFERROR(R109/S109,"")</f>
        <v/>
      </c>
    </row>
    <row r="110">
      <c r="F110" s="2" t="n"/>
      <c r="G110" s="148" t="n"/>
      <c r="AA110" s="1">
        <f>IFERROR(R110/S110,"")</f>
        <v/>
      </c>
    </row>
    <row r="111">
      <c r="F111" s="2" t="n"/>
      <c r="G111" s="148" t="n"/>
      <c r="AA111" s="1">
        <f>IFERROR(R111/S111,"")</f>
        <v/>
      </c>
    </row>
    <row r="112">
      <c r="F112" s="2" t="n"/>
      <c r="G112" s="148" t="n"/>
      <c r="AA112" s="1">
        <f>IFERROR(R112/S112,"")</f>
        <v/>
      </c>
    </row>
    <row r="113">
      <c r="F113" s="2" t="n"/>
      <c r="G113" s="148" t="n"/>
      <c r="AA113" s="1">
        <f>IFERROR(R113/S113,"")</f>
        <v/>
      </c>
    </row>
    <row r="114">
      <c r="F114" s="2" t="n"/>
      <c r="G114" s="148" t="n"/>
      <c r="AA114" s="1">
        <f>IFERROR(R114/S114,"")</f>
        <v/>
      </c>
    </row>
    <row r="115">
      <c r="F115" s="2" t="n"/>
      <c r="G115" s="148" t="n"/>
      <c r="AA115" s="1">
        <f>IFERROR(R115/S115,"")</f>
        <v/>
      </c>
    </row>
    <row r="116">
      <c r="F116" s="2" t="n"/>
      <c r="G116" s="148" t="n"/>
      <c r="AA116" s="1">
        <f>IFERROR(R116/S116,"")</f>
        <v/>
      </c>
    </row>
    <row r="117">
      <c r="F117" s="2" t="n"/>
      <c r="G117" s="148" t="n"/>
      <c r="AA117" s="1">
        <f>IFERROR(R117/S117,"")</f>
        <v/>
      </c>
    </row>
    <row r="118">
      <c r="F118" s="2" t="n"/>
      <c r="G118" s="148" t="n"/>
      <c r="AA118" s="1">
        <f>IFERROR(R118/S118,"")</f>
        <v/>
      </c>
    </row>
    <row r="119">
      <c r="F119" s="2" t="n"/>
      <c r="G119" s="148" t="n"/>
      <c r="AA119" s="1">
        <f>IFERROR(R119/S119,"")</f>
        <v/>
      </c>
    </row>
    <row r="120">
      <c r="F120" s="2" t="n"/>
      <c r="G120" s="148" t="n"/>
      <c r="AA120" s="1">
        <f>IFERROR(R120/S120,"")</f>
        <v/>
      </c>
    </row>
    <row r="121">
      <c r="F121" s="2" t="n"/>
      <c r="G121" s="148" t="n"/>
      <c r="AA121" s="1">
        <f>IFERROR(R121/S121,"")</f>
        <v/>
      </c>
    </row>
    <row r="122">
      <c r="F122" s="2" t="n"/>
      <c r="G122" s="148" t="n"/>
      <c r="AA122" s="1">
        <f>IFERROR(R122/S122,"")</f>
        <v/>
      </c>
    </row>
    <row r="123">
      <c r="F123" s="2" t="n"/>
      <c r="G123" s="148" t="n"/>
      <c r="AA123" s="1">
        <f>IFERROR(R123/S123,"")</f>
        <v/>
      </c>
    </row>
    <row r="124">
      <c r="F124" s="2" t="n"/>
      <c r="G124" s="148" t="n"/>
      <c r="AA124" s="1">
        <f>IFERROR(R124/S124,"")</f>
        <v/>
      </c>
    </row>
    <row r="125">
      <c r="F125" s="2" t="n"/>
      <c r="G125" s="148" t="n"/>
      <c r="AA125" s="1">
        <f>IFERROR(R125/S125,"")</f>
        <v/>
      </c>
    </row>
    <row r="126">
      <c r="F126" s="2" t="n"/>
      <c r="G126" s="148" t="n"/>
      <c r="AA126" s="1">
        <f>IFERROR(R126/S126,"")</f>
        <v/>
      </c>
    </row>
    <row r="127">
      <c r="F127" s="2" t="n"/>
      <c r="G127" s="148" t="n"/>
      <c r="AA127" s="1">
        <f>IFERROR(R127/S127,"")</f>
        <v/>
      </c>
    </row>
    <row r="128">
      <c r="F128" s="2" t="n"/>
      <c r="G128" s="148" t="n"/>
      <c r="AA128" s="1">
        <f>IFERROR(R128/S128,"")</f>
        <v/>
      </c>
    </row>
    <row r="129">
      <c r="F129" s="2" t="n"/>
      <c r="G129" s="148" t="n"/>
      <c r="AA129" s="1">
        <f>IFERROR(R129/S129,"")</f>
        <v/>
      </c>
    </row>
    <row r="130">
      <c r="F130" s="2" t="n"/>
      <c r="G130" s="148" t="n"/>
      <c r="AA130" s="1">
        <f>IFERROR(R130/S130,"")</f>
        <v/>
      </c>
    </row>
    <row r="131">
      <c r="F131" s="2" t="n"/>
      <c r="G131" s="148" t="n"/>
      <c r="AA131" s="1">
        <f>IFERROR(R131/S131,"")</f>
        <v/>
      </c>
    </row>
    <row r="132">
      <c r="F132" s="2" t="n"/>
      <c r="G132" s="148" t="n"/>
      <c r="AA132" s="1">
        <f>IFERROR(R132/S132,"")</f>
        <v/>
      </c>
    </row>
    <row r="133">
      <c r="F133" s="2" t="n"/>
      <c r="G133" s="148" t="n"/>
      <c r="AA133" s="1">
        <f>IFERROR(R133/S133,"")</f>
        <v/>
      </c>
    </row>
    <row r="134">
      <c r="F134" s="2" t="n"/>
      <c r="G134" s="148" t="n"/>
      <c r="AA134" s="1">
        <f>IFERROR(R134/S134,"")</f>
        <v/>
      </c>
    </row>
    <row r="135">
      <c r="F135" s="2" t="n"/>
      <c r="G135" s="148" t="n"/>
      <c r="AA135" s="1">
        <f>IFERROR(R135/S135,"")</f>
        <v/>
      </c>
    </row>
    <row r="136">
      <c r="F136" s="2" t="n"/>
      <c r="G136" s="148" t="n"/>
      <c r="AA136" s="1">
        <f>IFERROR(R136/S136,"")</f>
        <v/>
      </c>
    </row>
    <row r="137">
      <c r="F137" s="2" t="n"/>
      <c r="G137" s="148" t="n"/>
      <c r="AA137" s="1">
        <f>IFERROR(R137/S137,"")</f>
        <v/>
      </c>
    </row>
    <row r="138">
      <c r="F138" s="2" t="n"/>
      <c r="G138" s="148" t="n"/>
      <c r="AA138" s="1">
        <f>IFERROR(R138/S138,"")</f>
        <v/>
      </c>
    </row>
    <row r="139">
      <c r="F139" s="2" t="n"/>
      <c r="G139" s="148" t="n"/>
      <c r="AA139" s="1">
        <f>IFERROR(R139/S139,"")</f>
        <v/>
      </c>
    </row>
    <row r="140">
      <c r="F140" s="2" t="n"/>
      <c r="G140" s="148" t="n"/>
      <c r="AA140" s="1">
        <f>IFERROR(R140/S140,"")</f>
        <v/>
      </c>
    </row>
    <row r="141">
      <c r="F141" s="2" t="n"/>
      <c r="G141" s="148" t="n"/>
      <c r="AA141" s="1">
        <f>IFERROR(R141/S141,"")</f>
        <v/>
      </c>
    </row>
    <row r="142">
      <c r="F142" s="2" t="n"/>
      <c r="G142" s="148" t="n"/>
      <c r="AA142" s="1">
        <f>IFERROR(R142/S142,"")</f>
        <v/>
      </c>
    </row>
    <row r="143">
      <c r="F143" s="2" t="n"/>
      <c r="G143" s="148" t="n"/>
      <c r="AA143" s="1">
        <f>IFERROR(R143/S143,"")</f>
        <v/>
      </c>
    </row>
    <row r="144">
      <c r="F144" s="2" t="n"/>
      <c r="G144" s="148" t="n"/>
      <c r="AA144" s="1">
        <f>IFERROR(R144/S144,"")</f>
        <v/>
      </c>
    </row>
    <row r="145">
      <c r="F145" s="2" t="n"/>
      <c r="G145" s="148" t="n"/>
      <c r="AA145" s="1">
        <f>IFERROR(R145/S145,"")</f>
        <v/>
      </c>
    </row>
    <row r="146">
      <c r="F146" s="2" t="n"/>
      <c r="G146" s="148" t="n"/>
      <c r="AA146" s="1">
        <f>IFERROR(R146/S146,"")</f>
        <v/>
      </c>
    </row>
    <row r="147">
      <c r="F147" s="2" t="n"/>
      <c r="G147" s="148" t="n"/>
      <c r="AA147" s="1">
        <f>IFERROR(R147/S147,"")</f>
        <v/>
      </c>
    </row>
    <row r="148">
      <c r="F148" s="2" t="n"/>
      <c r="G148" s="148" t="n"/>
      <c r="AA148" s="1">
        <f>IFERROR(R148/S148,"")</f>
        <v/>
      </c>
    </row>
    <row r="149">
      <c r="F149" s="2" t="n"/>
      <c r="G149" s="148" t="n"/>
      <c r="AA149" s="1">
        <f>IFERROR(R149/S149,"")</f>
        <v/>
      </c>
    </row>
    <row r="150">
      <c r="F150" s="2" t="n"/>
      <c r="G150" s="148" t="n"/>
      <c r="AA150" s="1">
        <f>IFERROR(R150/S150,"")</f>
        <v/>
      </c>
    </row>
    <row r="151">
      <c r="F151" s="2" t="n"/>
      <c r="G151" s="148" t="n"/>
      <c r="AA151" s="1">
        <f>IFERROR(R151/S151,"")</f>
        <v/>
      </c>
    </row>
    <row r="152">
      <c r="F152" s="2" t="n"/>
      <c r="G152" s="148" t="n"/>
      <c r="AA152" s="1">
        <f>IFERROR(R152/S152,"")</f>
        <v/>
      </c>
    </row>
    <row r="153">
      <c r="F153" s="2" t="n"/>
      <c r="G153" s="148" t="n"/>
      <c r="AA153" s="1">
        <f>IFERROR(R153/S153,"")</f>
        <v/>
      </c>
    </row>
    <row r="154">
      <c r="F154" s="2" t="n"/>
      <c r="G154" s="148" t="n"/>
      <c r="AA154" s="1">
        <f>IFERROR(R154/S154,"")</f>
        <v/>
      </c>
    </row>
    <row r="155">
      <c r="F155" s="2" t="n"/>
      <c r="G155" s="148" t="n"/>
      <c r="AA155" s="1">
        <f>IFERROR(R155/S155,"")</f>
        <v/>
      </c>
    </row>
    <row r="156">
      <c r="F156" s="2" t="n"/>
      <c r="G156" s="148" t="n"/>
      <c r="AA156" s="1">
        <f>IFERROR(R156/S156,"")</f>
        <v/>
      </c>
    </row>
    <row r="157">
      <c r="F157" s="2" t="n"/>
      <c r="G157" s="148" t="n"/>
      <c r="AA157" s="1">
        <f>IFERROR(R157/S157,"")</f>
        <v/>
      </c>
    </row>
    <row r="158">
      <c r="F158" s="2" t="n"/>
      <c r="G158" s="148" t="n"/>
      <c r="AA158" s="1">
        <f>IFERROR(R158/S158,"")</f>
        <v/>
      </c>
    </row>
    <row r="159">
      <c r="F159" s="2" t="n"/>
      <c r="G159" s="148" t="n"/>
      <c r="AA159" s="1">
        <f>IFERROR(R159/S159,"")</f>
        <v/>
      </c>
    </row>
    <row r="160">
      <c r="F160" s="2" t="n"/>
      <c r="G160" s="148" t="n"/>
      <c r="AA160" s="1">
        <f>IFERROR(R160/S160,"")</f>
        <v/>
      </c>
    </row>
    <row r="161">
      <c r="F161" s="2" t="n"/>
      <c r="G161" s="148" t="n"/>
      <c r="AA161" s="1">
        <f>IFERROR(R161/S161,"")</f>
        <v/>
      </c>
    </row>
    <row r="162">
      <c r="F162" s="2" t="n"/>
      <c r="G162" s="148" t="n"/>
      <c r="AA162" s="1">
        <f>IFERROR(R162/S162,"")</f>
        <v/>
      </c>
    </row>
    <row r="163">
      <c r="F163" s="2" t="n"/>
      <c r="G163" s="148" t="n"/>
      <c r="AA163" s="1">
        <f>IFERROR(R163/S163,"")</f>
        <v/>
      </c>
    </row>
    <row r="164">
      <c r="F164" s="2" t="n"/>
      <c r="G164" s="148" t="n"/>
      <c r="AA164" s="1">
        <f>IFERROR(R164/S164,"")</f>
        <v/>
      </c>
    </row>
    <row r="165">
      <c r="F165" s="2" t="n"/>
      <c r="G165" s="148" t="n"/>
      <c r="AA165" s="1">
        <f>IFERROR(R165/S165,"")</f>
        <v/>
      </c>
    </row>
    <row r="166">
      <c r="F166" s="2" t="n"/>
      <c r="G166" s="148" t="n"/>
      <c r="AA166" s="1">
        <f>IFERROR(R166/S166,"")</f>
        <v/>
      </c>
    </row>
    <row r="167">
      <c r="F167" s="2" t="n"/>
      <c r="G167" s="148" t="n"/>
      <c r="AA167" s="1">
        <f>IFERROR(R167/S167,"")</f>
        <v/>
      </c>
    </row>
    <row r="168">
      <c r="F168" s="2" t="n"/>
      <c r="G168" s="148" t="n"/>
      <c r="AA168" s="1">
        <f>IFERROR(R168/S168,"")</f>
        <v/>
      </c>
    </row>
    <row r="169">
      <c r="F169" s="2" t="n"/>
      <c r="G169" s="148" t="n"/>
      <c r="AA169" s="1">
        <f>IFERROR(R169/S169,"")</f>
        <v/>
      </c>
    </row>
    <row r="170">
      <c r="F170" s="2" t="n"/>
      <c r="G170" s="148" t="n"/>
      <c r="AA170" s="1">
        <f>IFERROR(R170/S170,"")</f>
        <v/>
      </c>
    </row>
    <row r="171">
      <c r="F171" s="2" t="n"/>
      <c r="G171" s="148" t="n"/>
      <c r="AA171" s="1">
        <f>IFERROR(R171/S171,"")</f>
        <v/>
      </c>
    </row>
    <row r="172">
      <c r="F172" s="2" t="n"/>
      <c r="G172" s="148" t="n"/>
      <c r="AA172" s="1">
        <f>IFERROR(R172/S172,"")</f>
        <v/>
      </c>
    </row>
    <row r="173">
      <c r="F173" s="2" t="n"/>
      <c r="G173" s="148" t="n"/>
      <c r="AA173" s="1">
        <f>IFERROR(R173/S173,"")</f>
        <v/>
      </c>
    </row>
    <row r="174">
      <c r="F174" s="2" t="n"/>
      <c r="G174" s="148" t="n"/>
      <c r="AA174" s="1">
        <f>IFERROR(R174/S174,"")</f>
        <v/>
      </c>
    </row>
    <row r="175">
      <c r="F175" s="2" t="n"/>
      <c r="G175" s="148" t="n"/>
      <c r="AA175" s="1">
        <f>IFERROR(R175/S175,"")</f>
        <v/>
      </c>
    </row>
    <row r="176">
      <c r="F176" s="2" t="n"/>
      <c r="G176" s="148" t="n"/>
      <c r="AA176" s="1">
        <f>IFERROR(R176/S176,"")</f>
        <v/>
      </c>
    </row>
    <row r="177">
      <c r="F177" s="2" t="n"/>
      <c r="G177" s="148" t="n"/>
      <c r="AA177" s="1">
        <f>IFERROR(R177/S177,"")</f>
        <v/>
      </c>
    </row>
    <row r="178">
      <c r="F178" s="2" t="n"/>
      <c r="G178" s="148" t="n"/>
      <c r="AA178" s="1">
        <f>IFERROR(R178/S178,"")</f>
        <v/>
      </c>
    </row>
    <row r="179">
      <c r="F179" s="2" t="n"/>
      <c r="G179" s="148" t="n"/>
      <c r="AA179" s="1">
        <f>IFERROR(R179/S179,"")</f>
        <v/>
      </c>
    </row>
    <row r="180">
      <c r="F180" s="2" t="n"/>
      <c r="G180" s="148" t="n"/>
      <c r="AA180" s="1">
        <f>IFERROR(R180/S180,"")</f>
        <v/>
      </c>
    </row>
    <row r="181">
      <c r="F181" s="2" t="n"/>
      <c r="G181" s="148" t="n"/>
      <c r="AA181" s="1">
        <f>IFERROR(R181/S181,"")</f>
        <v/>
      </c>
    </row>
    <row r="182">
      <c r="F182" s="2" t="n"/>
      <c r="G182" s="148" t="n"/>
      <c r="AA182" s="1">
        <f>IFERROR(R182/S182,"")</f>
        <v/>
      </c>
    </row>
    <row r="183">
      <c r="F183" s="2" t="n"/>
      <c r="G183" s="148" t="n"/>
      <c r="AA183" s="1">
        <f>IFERROR(R183/S183,"")</f>
        <v/>
      </c>
    </row>
    <row r="184">
      <c r="F184" s="2" t="n"/>
      <c r="G184" s="148" t="n"/>
      <c r="AA184" s="1">
        <f>IFERROR(R184/S184,"")</f>
        <v/>
      </c>
    </row>
    <row r="185">
      <c r="F185" s="2" t="n"/>
      <c r="G185" s="148" t="n"/>
      <c r="AA185" s="1">
        <f>IFERROR(R185/S185,"")</f>
        <v/>
      </c>
    </row>
    <row r="186">
      <c r="F186" s="2" t="n"/>
      <c r="G186" s="148" t="n"/>
      <c r="AA186" s="1">
        <f>IFERROR(R186/S186,"")</f>
        <v/>
      </c>
    </row>
    <row r="187">
      <c r="F187" s="2" t="n"/>
      <c r="G187" s="148" t="n"/>
      <c r="AA187" s="1">
        <f>IFERROR(R187/S187,"")</f>
        <v/>
      </c>
    </row>
    <row r="188">
      <c r="F188" s="2" t="n"/>
      <c r="G188" s="148" t="n"/>
      <c r="AA188" s="1">
        <f>IFERROR(R188/S188,"")</f>
        <v/>
      </c>
    </row>
    <row r="189">
      <c r="F189" s="2" t="n"/>
      <c r="G189" s="148" t="n"/>
      <c r="AA189" s="1">
        <f>IFERROR(R189/S189,"")</f>
        <v/>
      </c>
    </row>
    <row r="190">
      <c r="F190" s="2" t="n"/>
      <c r="G190" s="148" t="n"/>
      <c r="AA190" s="1">
        <f>IFERROR(R190/S190,"")</f>
        <v/>
      </c>
    </row>
    <row r="191">
      <c r="F191" s="2" t="n"/>
      <c r="G191" s="148" t="n"/>
      <c r="AA191" s="1">
        <f>IFERROR(R191/S191,"")</f>
        <v/>
      </c>
    </row>
    <row r="192">
      <c r="F192" s="2" t="n"/>
      <c r="G192" s="148" t="n"/>
      <c r="AA192" s="1">
        <f>IFERROR(R192/S192,"")</f>
        <v/>
      </c>
    </row>
    <row r="193">
      <c r="F193" s="2" t="n"/>
      <c r="G193" s="148" t="n"/>
      <c r="AA193" s="1">
        <f>IFERROR(R193/S193,"")</f>
        <v/>
      </c>
    </row>
    <row r="194">
      <c r="F194" s="2" t="n"/>
      <c r="G194" s="148" t="n"/>
      <c r="AA194" s="1">
        <f>IFERROR(R194/S194,"")</f>
        <v/>
      </c>
    </row>
    <row r="195">
      <c r="F195" s="2" t="n"/>
      <c r="G195" s="148" t="n"/>
      <c r="AA195" s="1">
        <f>IFERROR(R195/S195,"")</f>
        <v/>
      </c>
    </row>
    <row r="196">
      <c r="F196" s="2" t="n"/>
      <c r="G196" s="148" t="n"/>
      <c r="AA196" s="1">
        <f>IFERROR(R196/S196,"")</f>
        <v/>
      </c>
    </row>
    <row r="197">
      <c r="F197" s="2" t="n"/>
      <c r="G197" s="148" t="n"/>
      <c r="AA197" s="1">
        <f>IFERROR(R197/S197,"")</f>
        <v/>
      </c>
    </row>
    <row r="198">
      <c r="F198" s="2" t="n"/>
      <c r="G198" s="148" t="n"/>
      <c r="AA198" s="1">
        <f>IFERROR(R198/S198,"")</f>
        <v/>
      </c>
    </row>
    <row r="199">
      <c r="F199" s="2" t="n"/>
      <c r="G199" s="148" t="n"/>
      <c r="AA199" s="1">
        <f>IFERROR(R199/S199,"")</f>
        <v/>
      </c>
    </row>
    <row r="200">
      <c r="F200" s="2" t="n"/>
      <c r="G200" s="148" t="n"/>
      <c r="AA200" s="1">
        <f>IFERROR(R200/S200,"")</f>
        <v/>
      </c>
    </row>
    <row r="201">
      <c r="F201" s="2" t="n"/>
      <c r="G201" s="148" t="n"/>
      <c r="AA201" s="1">
        <f>IFERROR(R201/S201,"")</f>
        <v/>
      </c>
    </row>
    <row r="202">
      <c r="F202" s="2" t="n"/>
      <c r="G202" s="148" t="n"/>
      <c r="AA202" s="1">
        <f>IFERROR(R202/S202,"")</f>
        <v/>
      </c>
    </row>
    <row r="203">
      <c r="F203" s="2" t="n"/>
      <c r="G203" s="148" t="n"/>
      <c r="AA203" s="1">
        <f>IFERROR(R203/S203,"")</f>
        <v/>
      </c>
    </row>
    <row r="204">
      <c r="F204" s="2" t="n"/>
      <c r="G204" s="148" t="n"/>
      <c r="AA204" s="1">
        <f>IFERROR(R204/S204,"")</f>
        <v/>
      </c>
    </row>
    <row r="205">
      <c r="F205" s="2" t="n"/>
      <c r="G205" s="148" t="n"/>
      <c r="AA205" s="1">
        <f>IFERROR(R205/S205,"")</f>
        <v/>
      </c>
    </row>
    <row r="206">
      <c r="F206" s="2" t="n"/>
      <c r="G206" s="148" t="n"/>
      <c r="AA206" s="1">
        <f>IFERROR(R206/S206,"")</f>
        <v/>
      </c>
    </row>
    <row r="207">
      <c r="F207" s="2" t="n"/>
      <c r="G207" s="148" t="n"/>
      <c r="AA207" s="1">
        <f>IFERROR(R207/S207,"")</f>
        <v/>
      </c>
    </row>
    <row r="208">
      <c r="F208" s="2" t="n"/>
      <c r="G208" s="148" t="n"/>
      <c r="AA208" s="1">
        <f>IFERROR(R208/S208,"")</f>
        <v/>
      </c>
    </row>
    <row r="209">
      <c r="F209" s="2" t="n"/>
      <c r="G209" s="148" t="n"/>
      <c r="AA209" s="1">
        <f>IFERROR(R209/S209,"")</f>
        <v/>
      </c>
    </row>
    <row r="210">
      <c r="F210" s="2" t="n"/>
      <c r="G210" s="148" t="n"/>
      <c r="AA210" s="1">
        <f>IFERROR(R210/S210,"")</f>
        <v/>
      </c>
    </row>
    <row r="211">
      <c r="F211" s="2" t="n"/>
      <c r="G211" s="148" t="n"/>
      <c r="AA211" s="1">
        <f>IFERROR(R211/S211,"")</f>
        <v/>
      </c>
    </row>
    <row r="212">
      <c r="F212" s="2" t="n"/>
      <c r="G212" s="148" t="n"/>
      <c r="AA212" s="1">
        <f>IFERROR(R212/S212,"")</f>
        <v/>
      </c>
    </row>
    <row r="213">
      <c r="F213" s="2" t="n"/>
      <c r="G213" s="148" t="n"/>
      <c r="AA213" s="1">
        <f>IFERROR(R213/S213,"")</f>
        <v/>
      </c>
    </row>
    <row r="214">
      <c r="F214" s="2" t="n"/>
      <c r="G214" s="148" t="n"/>
      <c r="AA214" s="1">
        <f>IFERROR(R214/S214,"")</f>
        <v/>
      </c>
    </row>
    <row r="215">
      <c r="F215" s="2" t="n"/>
      <c r="G215" s="148" t="n"/>
      <c r="AA215" s="1">
        <f>IFERROR(R215/S215,"")</f>
        <v/>
      </c>
    </row>
    <row r="216">
      <c r="F216" s="2" t="n"/>
      <c r="G216" s="148" t="n"/>
      <c r="AA216" s="1">
        <f>IFERROR(R216/S216,"")</f>
        <v/>
      </c>
    </row>
    <row r="217">
      <c r="F217" s="2" t="n"/>
      <c r="G217" s="148" t="n"/>
      <c r="AA217" s="1">
        <f>IFERROR(R217/S217,"")</f>
        <v/>
      </c>
    </row>
    <row r="218">
      <c r="F218" s="2" t="n"/>
      <c r="G218" s="148" t="n"/>
      <c r="AA218" s="1">
        <f>IFERROR(R218/S218,"")</f>
        <v/>
      </c>
    </row>
    <row r="219">
      <c r="F219" s="2" t="n"/>
      <c r="G219" s="148" t="n"/>
      <c r="AA219" s="1">
        <f>IFERROR(R219/S219,"")</f>
        <v/>
      </c>
    </row>
    <row r="220">
      <c r="F220" s="2" t="n"/>
      <c r="G220" s="148" t="n"/>
      <c r="AA220" s="1">
        <f>IFERROR(R220/S220,"")</f>
        <v/>
      </c>
    </row>
    <row r="221">
      <c r="F221" s="2" t="n"/>
      <c r="G221" s="148" t="n"/>
      <c r="AA221" s="1">
        <f>IFERROR(R221/S221,"")</f>
        <v/>
      </c>
    </row>
    <row r="222">
      <c r="F222" s="2" t="n"/>
      <c r="G222" s="148" t="n"/>
      <c r="AA222" s="1">
        <f>IFERROR(R222/S222,"")</f>
        <v/>
      </c>
    </row>
    <row r="223">
      <c r="F223" s="2" t="n"/>
      <c r="G223" s="148" t="n"/>
      <c r="AA223" s="1">
        <f>IFERROR(R223/S223,"")</f>
        <v/>
      </c>
    </row>
    <row r="224">
      <c r="F224" s="2" t="n"/>
      <c r="G224" s="148" t="n"/>
      <c r="AA224" s="1">
        <f>IFERROR(R224/S224,"")</f>
        <v/>
      </c>
    </row>
    <row r="225">
      <c r="F225" s="2" t="n"/>
      <c r="G225" s="148" t="n"/>
      <c r="AA225" s="1">
        <f>IFERROR(R225/S225,"")</f>
        <v/>
      </c>
    </row>
    <row r="226">
      <c r="F226" s="2" t="n"/>
      <c r="G226" s="148" t="n"/>
      <c r="AA226" s="1">
        <f>IFERROR(R226/S226,"")</f>
        <v/>
      </c>
    </row>
    <row r="227">
      <c r="F227" s="2" t="n"/>
      <c r="G227" s="148" t="n"/>
      <c r="AA227" s="1">
        <f>IFERROR(R227/S227,"")</f>
        <v/>
      </c>
    </row>
    <row r="228">
      <c r="F228" s="2" t="n"/>
      <c r="G228" s="148" t="n"/>
      <c r="AA228" s="1">
        <f>IFERROR(R228/S228,"")</f>
        <v/>
      </c>
    </row>
    <row r="229">
      <c r="F229" s="2" t="n"/>
      <c r="G229" s="148" t="n"/>
      <c r="AA229" s="1">
        <f>IFERROR(R229/S229,"")</f>
        <v/>
      </c>
    </row>
    <row r="230">
      <c r="F230" s="2" t="n"/>
      <c r="G230" s="148" t="n"/>
      <c r="AA230" s="1">
        <f>IFERROR(R230/S230,"")</f>
        <v/>
      </c>
    </row>
    <row r="231">
      <c r="F231" s="2" t="n"/>
      <c r="G231" s="148" t="n"/>
      <c r="AA231" s="1">
        <f>IFERROR(R231/S231,"")</f>
        <v/>
      </c>
    </row>
    <row r="232">
      <c r="F232" s="2" t="n"/>
      <c r="G232" s="148" t="n"/>
      <c r="AA232" s="1">
        <f>IFERROR(R232/S232,"")</f>
        <v/>
      </c>
    </row>
    <row r="233">
      <c r="F233" s="2" t="n"/>
      <c r="G233" s="148" t="n"/>
      <c r="AA233" s="1">
        <f>IFERROR(R233/S233,"")</f>
        <v/>
      </c>
    </row>
    <row r="234">
      <c r="F234" s="2" t="n"/>
      <c r="G234" s="148" t="n"/>
      <c r="AA234" s="1">
        <f>IFERROR(R234/S234,"")</f>
        <v/>
      </c>
    </row>
    <row r="235">
      <c r="F235" s="2" t="n"/>
      <c r="G235" s="148" t="n"/>
      <c r="AA235" s="1">
        <f>IFERROR(R235/S235,"")</f>
        <v/>
      </c>
    </row>
    <row r="236">
      <c r="F236" s="2" t="n"/>
      <c r="G236" s="148" t="n"/>
      <c r="AA236" s="1">
        <f>IFERROR(R236/S236,"")</f>
        <v/>
      </c>
    </row>
    <row r="237">
      <c r="F237" s="2" t="n"/>
      <c r="G237" s="148" t="n"/>
      <c r="AA237" s="1">
        <f>IFERROR(R237/S237,"")</f>
        <v/>
      </c>
    </row>
    <row r="238">
      <c r="F238" s="2" t="n"/>
      <c r="G238" s="148" t="n"/>
      <c r="AA238" s="1">
        <f>IFERROR(R238/S238,"")</f>
        <v/>
      </c>
    </row>
    <row r="239">
      <c r="F239" s="2" t="n"/>
      <c r="G239" s="148" t="n"/>
      <c r="AA239" s="1">
        <f>IFERROR(R239/S239,"")</f>
        <v/>
      </c>
    </row>
    <row r="240">
      <c r="F240" s="2" t="n"/>
      <c r="G240" s="148" t="n"/>
      <c r="AA240" s="1">
        <f>IFERROR(R240/S240,"")</f>
        <v/>
      </c>
    </row>
    <row r="241">
      <c r="F241" s="2" t="n"/>
      <c r="G241" s="148" t="n"/>
      <c r="AA241" s="1">
        <f>IFERROR(R241/S241,"")</f>
        <v/>
      </c>
    </row>
    <row r="242">
      <c r="F242" s="2" t="n"/>
      <c r="G242" s="148" t="n"/>
      <c r="AA242" s="1">
        <f>IFERROR(R242/S242,"")</f>
        <v/>
      </c>
    </row>
    <row r="243">
      <c r="F243" s="2" t="n"/>
      <c r="G243" s="148" t="n"/>
      <c r="AA243" s="1">
        <f>IFERROR(R243/S243,"")</f>
        <v/>
      </c>
    </row>
    <row r="244">
      <c r="F244" s="2" t="n"/>
      <c r="G244" s="148" t="n"/>
      <c r="AA244" s="1">
        <f>IFERROR(R244/S244,"")</f>
        <v/>
      </c>
    </row>
    <row r="245">
      <c r="F245" s="2" t="n"/>
      <c r="G245" s="148" t="n"/>
      <c r="AA245" s="1">
        <f>IFERROR(R245/S245,"")</f>
        <v/>
      </c>
    </row>
    <row r="246">
      <c r="F246" s="2" t="n"/>
      <c r="G246" s="148" t="n"/>
      <c r="AA246" s="1">
        <f>IFERROR(R246/S246,"")</f>
        <v/>
      </c>
    </row>
    <row r="247">
      <c r="F247" s="2" t="n"/>
      <c r="G247" s="148" t="n"/>
      <c r="AA247" s="1">
        <f>IFERROR(R247/S247,"")</f>
        <v/>
      </c>
    </row>
    <row r="248">
      <c r="F248" s="2" t="n"/>
      <c r="G248" s="148" t="n"/>
      <c r="AA248" s="1">
        <f>IFERROR(R248/S248,"")</f>
        <v/>
      </c>
    </row>
    <row r="249">
      <c r="F249" s="2" t="n"/>
      <c r="G249" s="148" t="n"/>
      <c r="AA249" s="1">
        <f>IFERROR(R249/S249,"")</f>
        <v/>
      </c>
    </row>
    <row r="250">
      <c r="F250" s="2" t="n"/>
      <c r="G250" s="148" t="n"/>
      <c r="AA250" s="1">
        <f>IFERROR(R250/S250,"")</f>
        <v/>
      </c>
    </row>
    <row r="251">
      <c r="F251" s="2" t="n"/>
      <c r="G251" s="148" t="n"/>
      <c r="AA251" s="1">
        <f>IFERROR(R251/S251,"")</f>
        <v/>
      </c>
    </row>
    <row r="252">
      <c r="F252" s="2" t="n"/>
      <c r="G252" s="148" t="n"/>
      <c r="AA252" s="1">
        <f>IFERROR(R252/S252,"")</f>
        <v/>
      </c>
    </row>
    <row r="253">
      <c r="F253" s="2" t="n"/>
      <c r="G253" s="148" t="n"/>
      <c r="AA253" s="1">
        <f>IFERROR(R253/S253,"")</f>
        <v/>
      </c>
    </row>
    <row r="254">
      <c r="F254" s="2" t="n"/>
      <c r="G254" s="148" t="n"/>
      <c r="AA254" s="1">
        <f>IFERROR(R254/S254,"")</f>
        <v/>
      </c>
    </row>
    <row r="255">
      <c r="F255" s="2" t="n"/>
      <c r="G255" s="148" t="n"/>
      <c r="AA255" s="1">
        <f>IFERROR(R255/S255,"")</f>
        <v/>
      </c>
    </row>
    <row r="256">
      <c r="F256" s="2" t="n"/>
      <c r="G256" s="148" t="n"/>
      <c r="AA256" s="1">
        <f>IFERROR(R256/S256,"")</f>
        <v/>
      </c>
    </row>
    <row r="257">
      <c r="F257" s="2" t="n"/>
      <c r="G257" s="148" t="n"/>
      <c r="AA257" s="1">
        <f>IFERROR(R257/S257,"")</f>
        <v/>
      </c>
    </row>
    <row r="258">
      <c r="F258" s="2" t="n"/>
      <c r="G258" s="148" t="n"/>
      <c r="AA258" s="1">
        <f>IFERROR(R258/S258,"")</f>
        <v/>
      </c>
    </row>
    <row r="259">
      <c r="F259" s="2" t="n"/>
      <c r="G259" s="148" t="n"/>
      <c r="AA259" s="1">
        <f>IFERROR(R259/S259,"")</f>
        <v/>
      </c>
    </row>
    <row r="260">
      <c r="F260" s="2" t="n"/>
      <c r="G260" s="148" t="n"/>
      <c r="AA260" s="1">
        <f>IFERROR(R260/S260,"")</f>
        <v/>
      </c>
    </row>
    <row r="261">
      <c r="F261" s="2" t="n"/>
      <c r="G261" s="148" t="n"/>
      <c r="AA261" s="1">
        <f>IFERROR(R261/S261,"")</f>
        <v/>
      </c>
    </row>
    <row r="262">
      <c r="F262" s="2" t="n"/>
      <c r="G262" s="148" t="n"/>
      <c r="AA262" s="1">
        <f>IFERROR(R262/S262,"")</f>
        <v/>
      </c>
    </row>
    <row r="263">
      <c r="F263" s="2" t="n"/>
      <c r="G263" s="148" t="n"/>
      <c r="AA263" s="1">
        <f>IFERROR(R263/S263,"")</f>
        <v/>
      </c>
    </row>
    <row r="264">
      <c r="F264" s="2" t="n"/>
      <c r="G264" s="148" t="n"/>
      <c r="AA264" s="1">
        <f>IFERROR(R264/S264,"")</f>
        <v/>
      </c>
    </row>
    <row r="265">
      <c r="F265" s="2" t="n"/>
      <c r="G265" s="148" t="n"/>
      <c r="AA265" s="1">
        <f>IFERROR(R265/S265,"")</f>
        <v/>
      </c>
    </row>
    <row r="266">
      <c r="F266" s="2" t="n"/>
      <c r="G266" s="148" t="n"/>
      <c r="AA266" s="1">
        <f>IFERROR(R266/S266,"")</f>
        <v/>
      </c>
    </row>
    <row r="267">
      <c r="F267" s="2" t="n"/>
      <c r="G267" s="148" t="n"/>
      <c r="AA267" s="1">
        <f>IFERROR(R267/S267,"")</f>
        <v/>
      </c>
    </row>
    <row r="268">
      <c r="F268" s="2" t="n"/>
      <c r="G268" s="148" t="n"/>
      <c r="AA268" s="1">
        <f>IFERROR(R268/S268,"")</f>
        <v/>
      </c>
    </row>
    <row r="269">
      <c r="F269" s="2" t="n"/>
      <c r="G269" s="148" t="n"/>
      <c r="AA269" s="1">
        <f>IFERROR(R269/S269,"")</f>
        <v/>
      </c>
    </row>
    <row r="270">
      <c r="F270" s="2" t="n"/>
      <c r="G270" s="148" t="n"/>
      <c r="AA270" s="1">
        <f>IFERROR(R270/S270,"")</f>
        <v/>
      </c>
    </row>
    <row r="271">
      <c r="F271" s="2" t="n"/>
      <c r="G271" s="148" t="n"/>
      <c r="AA271" s="1">
        <f>IFERROR(R271/S271,"")</f>
        <v/>
      </c>
    </row>
    <row r="272">
      <c r="F272" s="2" t="n"/>
      <c r="G272" s="148" t="n"/>
      <c r="AA272" s="1">
        <f>IFERROR(R272/S272,"")</f>
        <v/>
      </c>
    </row>
    <row r="273">
      <c r="F273" s="2" t="n"/>
      <c r="G273" s="148" t="n"/>
      <c r="AA273" s="1">
        <f>IFERROR(R273/S273,"")</f>
        <v/>
      </c>
    </row>
    <row r="274">
      <c r="F274" s="2" t="n"/>
      <c r="G274" s="148" t="n"/>
      <c r="AA274" s="1">
        <f>IFERROR(R274/S274,"")</f>
        <v/>
      </c>
    </row>
    <row r="275">
      <c r="F275" s="2" t="n"/>
      <c r="G275" s="148" t="n"/>
      <c r="AA275" s="1">
        <f>IFERROR(R275/S275,"")</f>
        <v/>
      </c>
    </row>
    <row r="276">
      <c r="F276" s="2" t="n"/>
      <c r="G276" s="148" t="n"/>
      <c r="AA276" s="1">
        <f>IFERROR(R276/S276,"")</f>
        <v/>
      </c>
    </row>
    <row r="277">
      <c r="F277" s="2" t="n"/>
      <c r="G277" s="148" t="n"/>
      <c r="AA277" s="1">
        <f>IFERROR(R277/S277,"")</f>
        <v/>
      </c>
    </row>
    <row r="278">
      <c r="F278" s="2" t="n"/>
      <c r="G278" s="148" t="n"/>
      <c r="AA278" s="1">
        <f>IFERROR(R278/S278,"")</f>
        <v/>
      </c>
    </row>
    <row r="279">
      <c r="F279" s="2" t="n"/>
      <c r="G279" s="148" t="n"/>
      <c r="AA279" s="1">
        <f>IFERROR(R279/S279,"")</f>
        <v/>
      </c>
    </row>
    <row r="280">
      <c r="F280" s="2" t="n"/>
      <c r="G280" s="148" t="n"/>
      <c r="AA280" s="1">
        <f>IFERROR(R280/S280,"")</f>
        <v/>
      </c>
    </row>
    <row r="281">
      <c r="F281" s="2" t="n"/>
      <c r="G281" s="148" t="n"/>
      <c r="AA281" s="1">
        <f>IFERROR(R281/S281,"")</f>
        <v/>
      </c>
    </row>
    <row r="282">
      <c r="F282" s="2" t="n"/>
      <c r="G282" s="148" t="n"/>
      <c r="AA282" s="1">
        <f>IFERROR(R282/S282,"")</f>
        <v/>
      </c>
    </row>
    <row r="283">
      <c r="F283" s="2" t="n"/>
      <c r="G283" s="148" t="n"/>
      <c r="AA283" s="1">
        <f>IFERROR(R283/S283,"")</f>
        <v/>
      </c>
    </row>
    <row r="284">
      <c r="F284" s="2" t="n"/>
      <c r="G284" s="148" t="n"/>
      <c r="AA284" s="1">
        <f>IFERROR(R284/S284,"")</f>
        <v/>
      </c>
    </row>
    <row r="285">
      <c r="F285" s="2" t="n"/>
      <c r="G285" s="148" t="n"/>
      <c r="AA285" s="1">
        <f>IFERROR(R285/S285,"")</f>
        <v/>
      </c>
    </row>
    <row r="286">
      <c r="F286" s="2" t="n"/>
      <c r="G286" s="148" t="n"/>
      <c r="AA286" s="1">
        <f>IFERROR(R286/S286,"")</f>
        <v/>
      </c>
    </row>
    <row r="287">
      <c r="F287" s="2" t="n"/>
      <c r="G287" s="148" t="n"/>
      <c r="AA287" s="1">
        <f>IFERROR(R287/S287,"")</f>
        <v/>
      </c>
    </row>
    <row r="288">
      <c r="F288" s="2" t="n"/>
      <c r="G288" s="148" t="n"/>
      <c r="AA288" s="1">
        <f>IFERROR(R288/S288,"")</f>
        <v/>
      </c>
    </row>
    <row r="289">
      <c r="F289" s="2" t="n"/>
      <c r="G289" s="148" t="n"/>
      <c r="AA289" s="1">
        <f>IFERROR(R289/S289,"")</f>
        <v/>
      </c>
    </row>
    <row r="290">
      <c r="F290" s="2" t="n"/>
      <c r="G290" s="148" t="n"/>
      <c r="AA290" s="1">
        <f>IFERROR(R290/S290,"")</f>
        <v/>
      </c>
    </row>
    <row r="291">
      <c r="F291" s="2" t="n"/>
      <c r="G291" s="148" t="n"/>
      <c r="AA291" s="1">
        <f>IFERROR(R291/S291,"")</f>
        <v/>
      </c>
    </row>
    <row r="292">
      <c r="F292" s="2" t="n"/>
      <c r="G292" s="148" t="n"/>
      <c r="AA292" s="1">
        <f>IFERROR(R292/S292,"")</f>
        <v/>
      </c>
    </row>
    <row r="293">
      <c r="F293" s="2" t="n"/>
      <c r="G293" s="148" t="n"/>
      <c r="AA293" s="1">
        <f>IFERROR(R293/S293,"")</f>
        <v/>
      </c>
    </row>
    <row r="294">
      <c r="F294" s="2" t="n"/>
      <c r="G294" s="148" t="n"/>
      <c r="AA294" s="1">
        <f>IFERROR(R294/S294,"")</f>
        <v/>
      </c>
    </row>
    <row r="295">
      <c r="F295" s="2" t="n"/>
      <c r="G295" s="148" t="n"/>
      <c r="AA295" s="1">
        <f>IFERROR(R295/S295,"")</f>
        <v/>
      </c>
    </row>
    <row r="296">
      <c r="F296" s="2" t="n"/>
      <c r="G296" s="148" t="n"/>
      <c r="AA296" s="1">
        <f>IFERROR(R296/S296,"")</f>
        <v/>
      </c>
    </row>
    <row r="297">
      <c r="F297" s="2" t="n"/>
      <c r="G297" s="148" t="n"/>
      <c r="AA297" s="1">
        <f>IFERROR(R297/S297,"")</f>
        <v/>
      </c>
    </row>
    <row r="298">
      <c r="F298" s="2" t="n"/>
      <c r="G298" s="148" t="n"/>
      <c r="AA298" s="1">
        <f>IFERROR(R298/S298,"")</f>
        <v/>
      </c>
    </row>
    <row r="299">
      <c r="F299" s="2" t="n"/>
      <c r="G299" s="148" t="n"/>
      <c r="AA299" s="1">
        <f>IFERROR(R299/S299,"")</f>
        <v/>
      </c>
    </row>
    <row r="300">
      <c r="F300" s="2" t="n"/>
      <c r="G300" s="148" t="n"/>
      <c r="AA300" s="1">
        <f>IFERROR(R300/S300,"")</f>
        <v/>
      </c>
    </row>
    <row r="301">
      <c r="F301" s="2" t="n"/>
      <c r="G301" s="148" t="n"/>
      <c r="AA301" s="1">
        <f>IFERROR(R301/S301,"")</f>
        <v/>
      </c>
    </row>
    <row r="302">
      <c r="F302" s="2" t="n"/>
      <c r="G302" s="148" t="n"/>
      <c r="AA302" s="1">
        <f>IFERROR(R302/S302,"")</f>
        <v/>
      </c>
    </row>
    <row r="303">
      <c r="F303" s="2" t="n"/>
      <c r="G303" s="148" t="n"/>
      <c r="AA303" s="1">
        <f>IFERROR(R303/S303,"")</f>
        <v/>
      </c>
    </row>
    <row r="304">
      <c r="F304" s="2" t="n"/>
      <c r="G304" s="148" t="n"/>
      <c r="AA304" s="1">
        <f>IFERROR(R304/S304,"")</f>
        <v/>
      </c>
    </row>
    <row r="305">
      <c r="F305" s="2" t="n"/>
      <c r="G305" s="148" t="n"/>
      <c r="AA305" s="1">
        <f>IFERROR(R305/S305,"")</f>
        <v/>
      </c>
    </row>
    <row r="306">
      <c r="F306" s="2" t="n"/>
      <c r="G306" s="148" t="n"/>
      <c r="AA306" s="1">
        <f>IFERROR(R306/S306,"")</f>
        <v/>
      </c>
    </row>
    <row r="307">
      <c r="F307" s="2" t="n"/>
      <c r="G307" s="148" t="n"/>
      <c r="AA307" s="1">
        <f>IFERROR(R307/S307,"")</f>
        <v/>
      </c>
    </row>
    <row r="308">
      <c r="F308" s="2" t="n"/>
      <c r="G308" s="148" t="n"/>
      <c r="AA308" s="1">
        <f>IFERROR(R308/S308,"")</f>
        <v/>
      </c>
    </row>
    <row r="309">
      <c r="F309" s="2" t="n"/>
      <c r="G309" s="148" t="n"/>
      <c r="AA309" s="1">
        <f>IFERROR(R309/S309,"")</f>
        <v/>
      </c>
    </row>
    <row r="310">
      <c r="F310" s="2" t="n"/>
      <c r="G310" s="148" t="n"/>
      <c r="AA310" s="1">
        <f>IFERROR(R310/S310,"")</f>
        <v/>
      </c>
    </row>
    <row r="311">
      <c r="F311" s="2" t="n"/>
      <c r="G311" s="148" t="n"/>
      <c r="AA311" s="1">
        <f>IFERROR(R311/S311,"")</f>
        <v/>
      </c>
    </row>
    <row r="312">
      <c r="F312" s="2" t="n"/>
      <c r="G312" s="148" t="n"/>
      <c r="AA312" s="1">
        <f>IFERROR(R312/S312,"")</f>
        <v/>
      </c>
    </row>
    <row r="313">
      <c r="F313" s="2" t="n"/>
      <c r="G313" s="148" t="n"/>
      <c r="AA313" s="1">
        <f>IFERROR(R313/S313,"")</f>
        <v/>
      </c>
    </row>
    <row r="314">
      <c r="F314" s="2" t="n"/>
      <c r="G314" s="148" t="n"/>
      <c r="AA314" s="1">
        <f>IFERROR(R314/S314,"")</f>
        <v/>
      </c>
    </row>
    <row r="315">
      <c r="F315" s="2" t="n"/>
      <c r="G315" s="148" t="n"/>
      <c r="AA315" s="1">
        <f>IFERROR(R315/S315,"")</f>
        <v/>
      </c>
    </row>
    <row r="316">
      <c r="F316" s="2" t="n"/>
      <c r="G316" s="148" t="n"/>
      <c r="AA316" s="1">
        <f>IFERROR(R316/S316,"")</f>
        <v/>
      </c>
    </row>
    <row r="317">
      <c r="F317" s="2" t="n"/>
      <c r="G317" s="148" t="n"/>
      <c r="AA317" s="1">
        <f>IFERROR(R317/S317,"")</f>
        <v/>
      </c>
    </row>
    <row r="318">
      <c r="F318" s="2" t="n"/>
      <c r="G318" s="148" t="n"/>
      <c r="AA318" s="1">
        <f>IFERROR(R318/S318,"")</f>
        <v/>
      </c>
    </row>
    <row r="319">
      <c r="F319" s="2" t="n"/>
      <c r="G319" s="148" t="n"/>
      <c r="AA319" s="1">
        <f>IFERROR(R319/S319,"")</f>
        <v/>
      </c>
    </row>
    <row r="320">
      <c r="F320" s="2" t="n"/>
      <c r="G320" s="148" t="n"/>
      <c r="AA320" s="1">
        <f>IFERROR(R320/S320,"")</f>
        <v/>
      </c>
    </row>
    <row r="321">
      <c r="F321" s="2" t="n"/>
      <c r="G321" s="148" t="n"/>
      <c r="AA321" s="1">
        <f>IFERROR(R321/S321,"")</f>
        <v/>
      </c>
    </row>
    <row r="322">
      <c r="F322" s="2" t="n"/>
      <c r="G322" s="148" t="n"/>
      <c r="AA322" s="1">
        <f>IFERROR(R322/S322,"")</f>
        <v/>
      </c>
    </row>
    <row r="323">
      <c r="F323" s="2" t="n"/>
      <c r="G323" s="148" t="n"/>
      <c r="AA323" s="1">
        <f>IFERROR(R323/S323,"")</f>
        <v/>
      </c>
    </row>
    <row r="324">
      <c r="F324" s="2" t="n"/>
      <c r="G324" s="148" t="n"/>
      <c r="AA324" s="1">
        <f>IFERROR(R324/S324,"")</f>
        <v/>
      </c>
    </row>
    <row r="325">
      <c r="F325" s="2" t="n"/>
      <c r="G325" s="148" t="n"/>
      <c r="AA325" s="1">
        <f>IFERROR(R325/S325,"")</f>
        <v/>
      </c>
    </row>
    <row r="326">
      <c r="F326" s="2" t="n"/>
      <c r="G326" s="148" t="n"/>
      <c r="AA326" s="1">
        <f>IFERROR(R326/S326,"")</f>
        <v/>
      </c>
    </row>
    <row r="327">
      <c r="F327" s="2" t="n"/>
      <c r="G327" s="148" t="n"/>
      <c r="AA327" s="1">
        <f>IFERROR(R327/S327,"")</f>
        <v/>
      </c>
    </row>
    <row r="328">
      <c r="F328" s="2" t="n"/>
      <c r="G328" s="148" t="n"/>
      <c r="AA328" s="1">
        <f>IFERROR(R328/S328,"")</f>
        <v/>
      </c>
    </row>
    <row r="329">
      <c r="F329" s="2" t="n"/>
      <c r="G329" s="148" t="n"/>
      <c r="AA329" s="1">
        <f>IFERROR(R329/S329,"")</f>
        <v/>
      </c>
    </row>
    <row r="330">
      <c r="F330" s="2" t="n"/>
      <c r="G330" s="148" t="n"/>
      <c r="AA330" s="1">
        <f>IFERROR(R330/S330,"")</f>
        <v/>
      </c>
    </row>
    <row r="331">
      <c r="F331" s="2" t="n"/>
      <c r="G331" s="148" t="n"/>
      <c r="AA331" s="1">
        <f>IFERROR(R331/S331,"")</f>
        <v/>
      </c>
    </row>
    <row r="332">
      <c r="F332" s="2" t="n"/>
      <c r="G332" s="148" t="n"/>
      <c r="AA332" s="1">
        <f>IFERROR(R332/S332,"")</f>
        <v/>
      </c>
    </row>
    <row r="333">
      <c r="F333" s="2" t="n"/>
      <c r="G333" s="148" t="n"/>
      <c r="AA333" s="1">
        <f>IFERROR(R333/S333,"")</f>
        <v/>
      </c>
    </row>
    <row r="334">
      <c r="F334" s="2" t="n"/>
      <c r="G334" s="148" t="n"/>
      <c r="AA334" s="1">
        <f>IFERROR(R334/S334,"")</f>
        <v/>
      </c>
    </row>
    <row r="335">
      <c r="F335" s="2" t="n"/>
      <c r="G335" s="148" t="n"/>
      <c r="AA335" s="1">
        <f>IFERROR(R335/S335,"")</f>
        <v/>
      </c>
    </row>
    <row r="336">
      <c r="F336" s="2" t="n"/>
      <c r="G336" s="148" t="n"/>
      <c r="AA336" s="1">
        <f>IFERROR(R336/S336,"")</f>
        <v/>
      </c>
    </row>
    <row r="337">
      <c r="F337" s="2" t="n"/>
      <c r="G337" s="148" t="n"/>
      <c r="AA337" s="1">
        <f>IFERROR(R337/S337,"")</f>
        <v/>
      </c>
    </row>
    <row r="338">
      <c r="F338" s="2" t="n"/>
      <c r="G338" s="148" t="n"/>
      <c r="AA338" s="1">
        <f>IFERROR(R338/S338,"")</f>
        <v/>
      </c>
    </row>
    <row r="339">
      <c r="F339" s="2" t="n"/>
      <c r="G339" s="148" t="n"/>
      <c r="AA339" s="1">
        <f>IFERROR(R339/S339,"")</f>
        <v/>
      </c>
    </row>
    <row r="340">
      <c r="F340" s="2" t="n"/>
      <c r="G340" s="148" t="n"/>
      <c r="AA340" s="1">
        <f>IFERROR(R340/S340,"")</f>
        <v/>
      </c>
    </row>
    <row r="341">
      <c r="F341" s="2" t="n"/>
      <c r="G341" s="148" t="n"/>
      <c r="AA341" s="1">
        <f>IFERROR(R341/S341,"")</f>
        <v/>
      </c>
    </row>
    <row r="342">
      <c r="F342" s="2" t="n"/>
      <c r="G342" s="148" t="n"/>
      <c r="AA342" s="1">
        <f>IFERROR(R342/S342,"")</f>
        <v/>
      </c>
    </row>
    <row r="343">
      <c r="F343" s="2" t="n"/>
      <c r="G343" s="148" t="n"/>
      <c r="AA343" s="1">
        <f>IFERROR(R343/S343,"")</f>
        <v/>
      </c>
    </row>
    <row r="344">
      <c r="F344" s="2" t="n"/>
      <c r="G344" s="148" t="n"/>
      <c r="AA344" s="1">
        <f>IFERROR(R344/S344,"")</f>
        <v/>
      </c>
    </row>
    <row r="345">
      <c r="F345" s="2" t="n"/>
      <c r="G345" s="148" t="n"/>
      <c r="AA345" s="1">
        <f>IFERROR(R345/S345,"")</f>
        <v/>
      </c>
    </row>
    <row r="346">
      <c r="F346" s="2" t="n"/>
      <c r="G346" s="148" t="n"/>
      <c r="AA346" s="1">
        <f>IFERROR(R346/S346,"")</f>
        <v/>
      </c>
    </row>
    <row r="347">
      <c r="F347" s="2" t="n"/>
      <c r="G347" s="148" t="n"/>
      <c r="AA347" s="1">
        <f>IFERROR(R347/S347,"")</f>
        <v/>
      </c>
    </row>
    <row r="348">
      <c r="F348" s="2" t="n"/>
      <c r="G348" s="148" t="n"/>
      <c r="AA348" s="1">
        <f>IFERROR(R348/S348,"")</f>
        <v/>
      </c>
    </row>
    <row r="349">
      <c r="F349" s="2" t="n"/>
      <c r="G349" s="148" t="n"/>
      <c r="AA349" s="1">
        <f>IFERROR(R349/S349,"")</f>
        <v/>
      </c>
    </row>
    <row r="350">
      <c r="F350" s="2" t="n"/>
      <c r="G350" s="148" t="n"/>
      <c r="AA350" s="1">
        <f>IFERROR(R350/S350,"")</f>
        <v/>
      </c>
    </row>
    <row r="351">
      <c r="F351" s="2" t="n"/>
      <c r="G351" s="148" t="n"/>
      <c r="AA351" s="1">
        <f>IFERROR(R351/S351,"")</f>
        <v/>
      </c>
    </row>
    <row r="352">
      <c r="F352" s="2" t="n"/>
      <c r="G352" s="148" t="n"/>
      <c r="AA352" s="1">
        <f>IFERROR(R352/S352,"")</f>
        <v/>
      </c>
    </row>
    <row r="353">
      <c r="F353" s="2" t="n"/>
      <c r="G353" s="148" t="n"/>
      <c r="AA353" s="1">
        <f>IFERROR(R353/S353,"")</f>
        <v/>
      </c>
    </row>
    <row r="354">
      <c r="F354" s="2" t="n"/>
      <c r="G354" s="148" t="n"/>
      <c r="AA354" s="1">
        <f>IFERROR(R354/S354,"")</f>
        <v/>
      </c>
    </row>
    <row r="355">
      <c r="F355" s="2" t="n"/>
      <c r="G355" s="148" t="n"/>
      <c r="AA355" s="1">
        <f>IFERROR(R355/S355,"")</f>
        <v/>
      </c>
    </row>
    <row r="356">
      <c r="F356" s="2" t="n"/>
      <c r="G356" s="148" t="n"/>
      <c r="AA356" s="1">
        <f>IFERROR(R356/S356,"")</f>
        <v/>
      </c>
    </row>
    <row r="357">
      <c r="F357" s="2" t="n"/>
      <c r="G357" s="148" t="n"/>
      <c r="AA357" s="1">
        <f>IFERROR(R357/S357,"")</f>
        <v/>
      </c>
    </row>
    <row r="358">
      <c r="F358" s="2" t="n"/>
      <c r="G358" s="148" t="n"/>
      <c r="AA358" s="1">
        <f>IFERROR(R358/S358,"")</f>
        <v/>
      </c>
    </row>
    <row r="359">
      <c r="F359" s="2" t="n"/>
      <c r="G359" s="148" t="n"/>
      <c r="AA359" s="1">
        <f>IFERROR(R359/S359,"")</f>
        <v/>
      </c>
    </row>
    <row r="360">
      <c r="F360" s="2" t="n"/>
      <c r="G360" s="148" t="n"/>
      <c r="AA360" s="1">
        <f>IFERROR(R360/S360,"")</f>
        <v/>
      </c>
    </row>
    <row r="361">
      <c r="F361" s="2" t="n"/>
      <c r="G361" s="148" t="n"/>
      <c r="AA361" s="1">
        <f>IFERROR(R361/S361,"")</f>
        <v/>
      </c>
    </row>
    <row r="362">
      <c r="F362" s="2" t="n"/>
      <c r="G362" s="148" t="n"/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dxfId="0" operator="greaterThan" priority="21" type="cellIs">
      <formula>$Q3</formula>
    </cfRule>
    <cfRule dxfId="1" operator="lessThan" priority="22" stopIfTrue="1" type="cellIs">
      <formula>$Q3</formula>
    </cfRule>
    <cfRule dxfId="1" operator="equal" priority="23" stopIfTrue="1" type="cellIs">
      <formula>$Q3</formula>
    </cfRule>
  </conditionalFormatting>
  <conditionalFormatting sqref="F3:G1005">
    <cfRule priority="1" stopIfTrue="1" type="expression">
      <formula>F3=""</formula>
    </cfRule>
    <cfRule dxfId="1" priority="2" stopIfTrue="1" type="expression">
      <formula>F3=$E3</formula>
    </cfRule>
    <cfRule dxfId="9" priority="3" stopIfTrue="1" type="expression">
      <formula>F3&gt;$E3*0.95</formula>
    </cfRule>
    <cfRule dxfId="1" priority="4" stopIfTrue="1" type="expression">
      <formula>F3&lt;$E3*1.05</formula>
    </cfRule>
  </conditionalFormatting>
  <hyperlinks>
    <hyperlink display="العودة للفهرس" location="index!A1" ref="Q1"/>
  </hyperlinks>
  <pageMargins bottom="0.75" footer="0.3" header="0.3" left="0.7" right="0.7" top="0.75"/>
  <pageSetup orientation="portrait" paperSize="9"/>
</worksheet>
</file>

<file path=xl/worksheets/sheet23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ColWidth="9.140625" defaultRowHeight="21"/>
  <cols>
    <col customWidth="1" max="1" min="1" style="128" width="9.140625"/>
    <col customWidth="1" max="2" min="2" style="128" width="18"/>
    <col customWidth="1" max="3" min="3" style="128" width="37.7109375"/>
    <col customWidth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7" min="27" style="128" width="37.7109375"/>
    <col customWidth="1" max="28" min="28" style="128" width="20.7109375"/>
    <col customWidth="1" max="29" min="29" style="128" width="9.140625"/>
    <col customWidth="1" max="16384" min="30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280" t="inlineStr">
        <is>
          <t>عام</t>
        </is>
      </c>
      <c r="J1" s="116">
        <f>A4</f>
        <v/>
      </c>
      <c r="K1" s="206" t="n"/>
      <c r="L1" s="206" t="n"/>
      <c r="M1" s="20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06" t="n"/>
      <c r="AA1" s="121" t="n"/>
      <c r="AB1" s="125" t="n"/>
      <c r="AC1" s="66" t="inlineStr">
        <is>
          <t>العودة للفهرس</t>
        </is>
      </c>
      <c r="AD1" s="207" t="n"/>
      <c r="AE1" s="23" t="n"/>
      <c r="AF1" s="23" t="n"/>
      <c r="AG1" s="205" t="n"/>
      <c r="AH1" s="206" t="n"/>
      <c r="AI1" s="206" t="n"/>
      <c r="AJ1" s="206" t="n"/>
      <c r="AK1" s="207" t="n"/>
      <c r="AL1" s="154" t="n"/>
      <c r="AM1" s="154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customFormat="1" customHeight="1" ht="41.25" r="2" s="113">
      <c r="A2" s="225" t="inlineStr">
        <is>
          <t>year</t>
        </is>
      </c>
      <c r="B2" s="223" t="inlineStr">
        <is>
          <t>month</t>
        </is>
      </c>
      <c r="C2" s="221" t="inlineStr">
        <is>
          <t>اسم الخامة المستخدمة</t>
        </is>
      </c>
      <c r="D2" s="221" t="inlineStr">
        <is>
          <t>item_id</t>
        </is>
      </c>
      <c r="E2" s="221" t="inlineStr">
        <is>
          <t>اسم الاسطميه</t>
        </is>
      </c>
      <c r="F2" s="221" t="inlineStr">
        <is>
          <t>Formula Code</t>
        </is>
      </c>
      <c r="G2" s="281" t="inlineStr">
        <is>
          <t>الوزن جاف طبقا للمواصفة</t>
        </is>
      </c>
      <c r="H2" s="209" t="n"/>
      <c r="I2" s="282" t="inlineStr">
        <is>
          <t>متوسط الوزن الجاف للوردتيتين</t>
        </is>
      </c>
      <c r="J2" s="212" t="inlineStr">
        <is>
          <t>المعدل المعيارى/ساعة</t>
        </is>
      </c>
      <c r="K2" s="214" t="inlineStr">
        <is>
          <t xml:space="preserve">C.T معيارى </t>
        </is>
      </c>
      <c r="L2" s="213" t="inlineStr">
        <is>
          <t>المعدل الفعلى
/ ساعة</t>
        </is>
      </c>
      <c r="M2" s="215" t="inlineStr">
        <is>
          <t>c.T
 متوسط الورديتن
طقم/الثانية</t>
        </is>
      </c>
      <c r="N2" s="216" t="inlineStr">
        <is>
          <t>التالف (بالصنف) لاجمالي الوردتين</t>
        </is>
      </c>
      <c r="O2" s="217" t="n"/>
      <c r="P2" s="217" t="n"/>
      <c r="Q2" s="217" t="n"/>
      <c r="R2" s="217" t="n"/>
      <c r="S2" s="217" t="n"/>
      <c r="T2" s="217" t="n"/>
      <c r="U2" s="217" t="n"/>
      <c r="V2" s="209" t="n"/>
      <c r="W2" s="218" t="inlineStr">
        <is>
          <t>كمية التوالف</t>
        </is>
      </c>
      <c r="X2" s="218" t="inlineStr">
        <is>
          <t>اجمالي الإنتاج</t>
        </is>
      </c>
      <c r="Y2" s="218" t="inlineStr">
        <is>
          <t>معياري التوالف</t>
        </is>
      </c>
      <c r="Z2" s="222" t="inlineStr">
        <is>
          <t>عدد أيام التشغيل للباتشة</t>
        </is>
      </c>
      <c r="AA2" s="221" t="inlineStr">
        <is>
          <t>الكثافة</t>
        </is>
      </c>
      <c r="AB2" s="218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customFormat="1" customHeight="1" ht="93" r="3" s="225" thickBot="1">
      <c r="B3" s="224" t="n"/>
      <c r="C3" s="211" t="n"/>
      <c r="D3" s="211" t="n"/>
      <c r="E3" s="211" t="n"/>
      <c r="F3" s="211" t="n"/>
      <c r="G3" s="281" t="inlineStr">
        <is>
          <t xml:space="preserve">From </t>
        </is>
      </c>
      <c r="H3" s="281" t="inlineStr">
        <is>
          <t>To</t>
        </is>
      </c>
      <c r="I3" s="211" t="n"/>
      <c r="J3" s="211" t="n"/>
      <c r="K3" s="211" t="n"/>
      <c r="L3" s="211" t="n"/>
      <c r="M3" s="211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19" t="n"/>
      <c r="X3" s="219" t="n"/>
      <c r="Y3" s="219" t="n"/>
      <c r="Z3" s="211" t="n"/>
      <c r="AA3" s="211" t="n"/>
      <c r="AB3" s="219" t="n"/>
    </row>
    <row customHeight="1" ht="45.75" r="4" s="247" thickBot="1" thickTop="1">
      <c r="A4" t="n">
        <v>2021</v>
      </c>
      <c r="B4" s="129" t="n">
        <v>1</v>
      </c>
      <c r="C4" s="283" t="inlineStr">
        <is>
          <t>303XJ</t>
        </is>
      </c>
      <c r="D4" s="130" t="n">
        <v>331</v>
      </c>
      <c r="E4" s="130" t="inlineStr">
        <is>
          <t>LG 43UJ63</t>
        </is>
      </c>
      <c r="F4" s="130" t="inlineStr">
        <is>
          <t>FMLGEI43630000</t>
        </is>
      </c>
      <c r="G4" s="130" t="n">
        <v>305.825</v>
      </c>
      <c r="H4" s="130" t="n">
        <v>348.075</v>
      </c>
      <c r="I4" s="130" t="n">
        <v>344</v>
      </c>
      <c r="J4" s="87" t="n">
        <v>110</v>
      </c>
      <c r="K4" s="87" t="n">
        <v>131</v>
      </c>
      <c r="L4" s="87" t="n">
        <v>103</v>
      </c>
      <c r="M4" s="87" t="n">
        <v>140</v>
      </c>
      <c r="N4" s="81" t="n">
        <v>3</v>
      </c>
      <c r="O4" s="81" t="n">
        <v>1</v>
      </c>
      <c r="P4" s="81" t="n"/>
      <c r="Q4" s="81" t="n"/>
      <c r="R4" s="81" t="n"/>
      <c r="S4" s="81" t="n"/>
      <c r="T4" s="81" t="n"/>
      <c r="U4" s="81" t="n"/>
      <c r="V4" s="81" t="n"/>
      <c r="W4" s="132" t="n">
        <v>4</v>
      </c>
      <c r="X4" s="132" t="n">
        <v>1036</v>
      </c>
      <c r="Y4" s="81" t="n">
        <v>0.015</v>
      </c>
      <c r="Z4" s="132" t="n">
        <v>1</v>
      </c>
      <c r="AA4" s="283" t="n">
        <v>16</v>
      </c>
      <c r="AB4" s="133">
        <f>IFERROR(W4/X4,"")</f>
        <v/>
      </c>
    </row>
    <row customHeight="1" ht="45.75" r="5" s="247" thickBot="1" thickTop="1">
      <c r="A5" t="n">
        <v>2021</v>
      </c>
      <c r="B5" s="129" t="n">
        <v>1</v>
      </c>
      <c r="C5" s="283" t="inlineStr">
        <is>
          <t>303XJ</t>
        </is>
      </c>
      <c r="D5" s="130" t="n">
        <v>557</v>
      </c>
      <c r="E5" s="130" t="inlineStr">
        <is>
          <t>LG 65 UM 73 جانب يمين وشمال</t>
        </is>
      </c>
      <c r="F5" s="130" t="inlineStr">
        <is>
          <t xml:space="preserve">FMLGEI65UM7302  </t>
        </is>
      </c>
      <c r="G5" s="130" t="n">
        <v>171.262</v>
      </c>
      <c r="H5" s="130" t="n">
        <v>194.922</v>
      </c>
      <c r="I5" s="130" t="n">
        <v>196.8</v>
      </c>
      <c r="J5" s="134" t="n">
        <v>20</v>
      </c>
      <c r="K5" s="134" t="n">
        <v>180</v>
      </c>
      <c r="L5" s="134" t="n">
        <v>26</v>
      </c>
      <c r="M5" s="134" t="n">
        <v>139</v>
      </c>
      <c r="N5" s="81" t="n">
        <v>2</v>
      </c>
      <c r="O5" s="81" t="n"/>
      <c r="P5" s="81" t="n">
        <v>3</v>
      </c>
      <c r="Q5" s="81" t="n"/>
      <c r="R5" s="81" t="n">
        <v>3</v>
      </c>
      <c r="S5" s="81" t="n"/>
      <c r="T5" s="81" t="n"/>
      <c r="U5" s="81" t="n"/>
      <c r="V5" s="81" t="n"/>
      <c r="W5" s="132" t="n">
        <v>7</v>
      </c>
      <c r="X5" s="132" t="n">
        <v>463</v>
      </c>
      <c r="Y5" s="81" t="n">
        <v>0.015</v>
      </c>
      <c r="Z5" s="132" t="n">
        <v>1</v>
      </c>
      <c r="AA5" s="283" t="n">
        <v>16</v>
      </c>
      <c r="AB5" s="133">
        <f>IFERROR(W5/X5,"")</f>
        <v/>
      </c>
    </row>
    <row customHeight="1" ht="45.75" r="6" s="247" thickBot="1" thickTop="1">
      <c r="A6" t="n">
        <v>2021</v>
      </c>
      <c r="B6" s="129" t="n">
        <v>1</v>
      </c>
      <c r="C6" s="283" t="inlineStr">
        <is>
          <t>303XJ</t>
        </is>
      </c>
      <c r="D6" s="130" t="n">
        <v>556</v>
      </c>
      <c r="E6" s="130" t="inlineStr">
        <is>
          <t xml:space="preserve">LG 65 UM 73 علوى وسفلى </t>
        </is>
      </c>
      <c r="F6" s="130" t="inlineStr">
        <is>
          <t xml:space="preserve">FMLGEI65UM7301 </t>
        </is>
      </c>
      <c r="G6" s="130" t="n">
        <v>1003.106</v>
      </c>
      <c r="H6" s="130" t="n">
        <v>1141.686</v>
      </c>
      <c r="I6" s="130" t="n">
        <v>1053.6</v>
      </c>
      <c r="J6" s="134" t="n">
        <v>20</v>
      </c>
      <c r="K6" s="134" t="n">
        <v>180</v>
      </c>
      <c r="L6" s="134" t="n">
        <v>26</v>
      </c>
      <c r="M6" s="134" t="n">
        <v>139</v>
      </c>
      <c r="N6" s="81" t="n">
        <v>2</v>
      </c>
      <c r="O6" s="81" t="n"/>
      <c r="P6" s="81" t="n">
        <v>3</v>
      </c>
      <c r="Q6" s="81" t="n"/>
      <c r="R6" s="81" t="n">
        <v>2</v>
      </c>
      <c r="S6" s="81" t="n"/>
      <c r="T6" s="81" t="n"/>
      <c r="U6" s="81" t="n"/>
      <c r="V6" s="81" t="n"/>
      <c r="W6" s="132" t="n">
        <v>7</v>
      </c>
      <c r="X6" s="132" t="n">
        <v>463</v>
      </c>
      <c r="Y6" s="81" t="n">
        <v>0.015</v>
      </c>
      <c r="Z6" s="132" t="n">
        <v>1</v>
      </c>
      <c r="AA6" s="283" t="n">
        <v>16</v>
      </c>
      <c r="AB6" s="133">
        <f>IFERROR(W6/X6,"")</f>
        <v/>
      </c>
    </row>
    <row customHeight="1" ht="45.75" r="7" s="247" thickBot="1" thickTop="1">
      <c r="A7" t="n">
        <v>2021</v>
      </c>
      <c r="B7" s="129" t="n">
        <v>1</v>
      </c>
      <c r="C7" s="283" t="inlineStr">
        <is>
          <t>303XJ</t>
        </is>
      </c>
      <c r="D7" s="130" t="n">
        <v>438</v>
      </c>
      <c r="E7" s="130" t="inlineStr">
        <is>
          <t xml:space="preserve">LG43LM63/UM73 </t>
        </is>
      </c>
      <c r="F7" s="130" t="inlineStr">
        <is>
          <t>FMLGEI43LM6373</t>
        </is>
      </c>
      <c r="G7" s="130" t="n">
        <v>316.176</v>
      </c>
      <c r="H7" s="130" t="n">
        <v>359.856</v>
      </c>
      <c r="I7" s="130" t="n">
        <v>346.4</v>
      </c>
      <c r="J7" s="134" t="n">
        <v>67</v>
      </c>
      <c r="K7" s="134" t="n">
        <v>161</v>
      </c>
      <c r="L7" s="134" t="n">
        <v>87</v>
      </c>
      <c r="M7" s="134" t="n">
        <v>124</v>
      </c>
      <c r="N7" s="81" t="n">
        <v>3</v>
      </c>
      <c r="O7" s="81" t="n"/>
      <c r="P7" s="81" t="n">
        <v>5</v>
      </c>
      <c r="Q7" s="81" t="n"/>
      <c r="R7" s="81" t="n">
        <v>7</v>
      </c>
      <c r="S7" s="81" t="n"/>
      <c r="T7" s="81" t="n"/>
      <c r="U7" s="81" t="n"/>
      <c r="V7" s="81" t="n"/>
      <c r="W7" s="132" t="n">
        <v>15</v>
      </c>
      <c r="X7" s="132" t="n">
        <v>1695</v>
      </c>
      <c r="Y7" s="81" t="n">
        <v>0.015</v>
      </c>
      <c r="Z7" s="132" t="n">
        <v>1</v>
      </c>
      <c r="AA7" s="283" t="n">
        <v>16</v>
      </c>
      <c r="AB7" s="133">
        <f>IFERROR(W7/X7,"")</f>
        <v/>
      </c>
    </row>
    <row customHeight="1" ht="45.75" r="8" s="247" thickBot="1" thickTop="1">
      <c r="A8" t="n">
        <v>2021</v>
      </c>
      <c r="B8" s="129" t="n">
        <v>1</v>
      </c>
      <c r="C8" s="283" t="inlineStr">
        <is>
          <t>303XJ</t>
        </is>
      </c>
      <c r="D8" s="130" t="n">
        <v>254</v>
      </c>
      <c r="E8" s="130" t="inlineStr">
        <is>
          <t>طقم سخان بلونايل ذو 4 اطقم</t>
        </is>
      </c>
      <c r="F8" s="130" t="inlineStr">
        <is>
          <t>FMDAHI40000000</t>
        </is>
      </c>
      <c r="G8" s="130" t="n">
        <v>188.79</v>
      </c>
      <c r="H8" s="130" t="n">
        <v>217.21</v>
      </c>
      <c r="I8" s="130" t="n">
        <v>208.3</v>
      </c>
      <c r="J8" s="134" t="n">
        <v>88</v>
      </c>
      <c r="K8" s="134" t="n">
        <v>164</v>
      </c>
      <c r="L8" s="134" t="n">
        <v>110</v>
      </c>
      <c r="M8" s="134" t="n">
        <v>130</v>
      </c>
      <c r="N8" s="81" t="n">
        <v>5</v>
      </c>
      <c r="O8" s="81" t="n"/>
      <c r="P8" s="81" t="n">
        <v>3</v>
      </c>
      <c r="Q8" s="81" t="n"/>
      <c r="R8" s="81" t="n"/>
      <c r="S8" s="81" t="n"/>
      <c r="T8" s="81" t="n"/>
      <c r="U8" s="81" t="n"/>
      <c r="V8" s="81" t="n"/>
      <c r="W8" s="132" t="n">
        <v>8</v>
      </c>
      <c r="X8" s="132" t="n">
        <v>1688</v>
      </c>
      <c r="Y8" s="81" t="n">
        <v>0.02</v>
      </c>
      <c r="Z8" s="132" t="n">
        <v>1</v>
      </c>
      <c r="AA8" s="283" t="n">
        <v>16</v>
      </c>
      <c r="AB8" s="133">
        <f>IFERROR(W8/X8,"")</f>
        <v/>
      </c>
    </row>
    <row customHeight="1" ht="45.75" r="9" s="247" thickBot="1" thickTop="1">
      <c r="A9" t="n">
        <v>2021</v>
      </c>
      <c r="B9" s="129" t="n">
        <v>1</v>
      </c>
      <c r="C9" s="283" t="inlineStr">
        <is>
          <t>303XJ</t>
        </is>
      </c>
      <c r="D9" s="130" t="n">
        <v>165</v>
      </c>
      <c r="E9" s="130" t="inlineStr">
        <is>
          <t>فوم صندوق سمك التابوت</t>
        </is>
      </c>
      <c r="F9" s="130" t="inlineStr">
        <is>
          <t>FMBOXI30T00000</t>
        </is>
      </c>
      <c r="G9" s="130" t="n">
        <v>656.58</v>
      </c>
      <c r="H9" s="130" t="n">
        <v>755.42</v>
      </c>
      <c r="I9" s="130" t="n">
        <v>682.8</v>
      </c>
      <c r="J9" s="134" t="n">
        <v>60</v>
      </c>
      <c r="K9" s="134" t="n">
        <v>120</v>
      </c>
      <c r="L9" s="134" t="n">
        <v>55</v>
      </c>
      <c r="M9" s="134" t="n">
        <v>131</v>
      </c>
      <c r="N9" s="81" t="n">
        <v>3</v>
      </c>
      <c r="O9" s="81" t="n"/>
      <c r="P9" s="81" t="n">
        <v>2</v>
      </c>
      <c r="Q9" s="81" t="n">
        <v>1</v>
      </c>
      <c r="R9" s="81" t="n"/>
      <c r="S9" s="81" t="n"/>
      <c r="T9" s="81" t="n"/>
      <c r="U9" s="81" t="n"/>
      <c r="V9" s="81" t="n"/>
      <c r="W9" s="132" t="n">
        <v>6</v>
      </c>
      <c r="X9" s="132" t="n">
        <v>726</v>
      </c>
      <c r="Y9" s="81" t="n">
        <v>0.015</v>
      </c>
      <c r="Z9" s="132" t="n">
        <v>1</v>
      </c>
      <c r="AA9" s="283" t="n">
        <v>16</v>
      </c>
      <c r="AB9" s="133">
        <f>IFERROR(W9/X9,"")</f>
        <v/>
      </c>
    </row>
    <row customHeight="1" ht="45.75" r="10" s="247" thickBot="1" thickTop="1">
      <c r="A10" t="n">
        <v>2021</v>
      </c>
      <c r="B10" s="129" t="n">
        <v>1</v>
      </c>
      <c r="C10" s="283" t="n"/>
      <c r="D10" s="130" t="n">
        <v>342</v>
      </c>
      <c r="E10" s="130" t="inlineStr">
        <is>
          <t xml:space="preserve">  LG55UK63</t>
        </is>
      </c>
      <c r="F10" s="130" t="inlineStr">
        <is>
          <t>FMLGEI55UK6300</t>
        </is>
      </c>
      <c r="G10" s="130" t="n">
        <v>533.547</v>
      </c>
      <c r="H10" s="130" t="n">
        <v>607.2569999999999</v>
      </c>
      <c r="I10" s="130" t="n">
        <v>598.1</v>
      </c>
      <c r="J10" s="134" t="n">
        <v>60</v>
      </c>
      <c r="K10" s="134" t="n">
        <v>180</v>
      </c>
      <c r="L10" s="134" t="n">
        <v>67</v>
      </c>
      <c r="M10" s="134" t="n">
        <v>161</v>
      </c>
      <c r="N10" s="81" t="n">
        <v>42</v>
      </c>
      <c r="O10" s="81" t="n">
        <v>25</v>
      </c>
      <c r="P10" s="81" t="n">
        <v>36</v>
      </c>
      <c r="Q10" s="81" t="n"/>
      <c r="R10" s="81" t="n">
        <v>17</v>
      </c>
      <c r="S10" s="81" t="n"/>
      <c r="T10" s="81" t="n"/>
      <c r="U10" s="81" t="n"/>
      <c r="V10" s="81" t="n"/>
      <c r="W10" s="132" t="n">
        <v>120</v>
      </c>
      <c r="X10" s="132" t="n">
        <v>5690</v>
      </c>
      <c r="Y10" s="81" t="n">
        <v>0.015</v>
      </c>
      <c r="Z10" s="132" t="n">
        <v>7</v>
      </c>
      <c r="AA10" s="283" t="n">
        <v>16</v>
      </c>
      <c r="AB10" s="133">
        <f>IFERROR(W10/X10,"")</f>
        <v/>
      </c>
    </row>
    <row customHeight="1" ht="45.75" r="11" s="247" thickBot="1" thickTop="1">
      <c r="A11" t="n">
        <v>2021</v>
      </c>
      <c r="B11" s="129" t="n">
        <v>1</v>
      </c>
      <c r="C11" s="283" t="n"/>
      <c r="D11" s="130" t="n">
        <v>10</v>
      </c>
      <c r="E11" s="130" t="inlineStr">
        <is>
          <t>(إفتا)S1B1 1754501</t>
        </is>
      </c>
      <c r="F11" s="130" t="inlineStr">
        <is>
          <t>FMAFTI10000000</t>
        </is>
      </c>
      <c r="G11" s="130" t="n">
        <v>45.256125</v>
      </c>
      <c r="H11" s="130" t="n">
        <v>52.068875</v>
      </c>
      <c r="I11" s="130" t="n">
        <v>53.3</v>
      </c>
      <c r="J11" s="134" t="n">
        <v>47</v>
      </c>
      <c r="K11" s="134" t="n">
        <v>154</v>
      </c>
      <c r="L11" s="134" t="n">
        <v>46</v>
      </c>
      <c r="M11" s="134" t="n">
        <v>158</v>
      </c>
      <c r="N11" s="81" t="n">
        <v>10</v>
      </c>
      <c r="O11" s="81" t="n">
        <v>6</v>
      </c>
      <c r="P11" s="81" t="n">
        <v>9</v>
      </c>
      <c r="Q11" s="81" t="n"/>
      <c r="R11" s="81" t="n"/>
      <c r="S11" s="81" t="n"/>
      <c r="T11" s="81" t="n"/>
      <c r="U11" s="81" t="n"/>
      <c r="V11" s="81" t="n"/>
      <c r="W11" s="132" t="n">
        <v>25</v>
      </c>
      <c r="X11" s="132" t="n">
        <v>945</v>
      </c>
      <c r="Y11" s="81" t="n">
        <v>0.02</v>
      </c>
      <c r="Z11" s="132" t="n">
        <v>2</v>
      </c>
      <c r="AA11" s="283" t="n">
        <v>18</v>
      </c>
      <c r="AB11" s="133">
        <f>IFERROR(W11/X11,"")</f>
        <v/>
      </c>
    </row>
    <row customHeight="1" ht="45.75" r="12" s="247" thickBot="1" thickTop="1">
      <c r="A12" t="n">
        <v>2021</v>
      </c>
      <c r="B12" s="129" t="n">
        <v>1</v>
      </c>
      <c r="C12" s="283" t="n"/>
      <c r="D12" s="130" t="n">
        <v>9</v>
      </c>
      <c r="E12" s="130" t="inlineStr">
        <is>
          <t>(إفتا)SAB  2047101</t>
        </is>
      </c>
      <c r="F12" s="130" t="inlineStr">
        <is>
          <t>FMAFTI40000000</t>
        </is>
      </c>
      <c r="G12" s="130" t="n">
        <v>22.60342857</v>
      </c>
      <c r="H12" s="130" t="n">
        <v>26.00609524</v>
      </c>
      <c r="I12" s="130" t="n"/>
      <c r="J12" s="134" t="n">
        <v>47</v>
      </c>
      <c r="K12" s="134" t="n">
        <v>154</v>
      </c>
      <c r="L12" s="134" t="n">
        <v>44</v>
      </c>
      <c r="M12" s="134" t="n">
        <v>163</v>
      </c>
      <c r="N12" s="81" t="n">
        <v>4</v>
      </c>
      <c r="O12" s="81" t="n">
        <v>2</v>
      </c>
      <c r="P12" s="81" t="n">
        <v>4</v>
      </c>
      <c r="Q12" s="81" t="n"/>
      <c r="R12" s="81" t="n"/>
      <c r="S12" s="81" t="n"/>
      <c r="T12" s="81" t="n"/>
      <c r="U12" s="81" t="n"/>
      <c r="V12" s="81" t="n"/>
      <c r="W12" s="132" t="n">
        <v>10</v>
      </c>
      <c r="X12" s="132" t="n">
        <v>490</v>
      </c>
      <c r="Y12" s="81" t="n">
        <v>0.02</v>
      </c>
      <c r="Z12" s="132" t="n">
        <v>1</v>
      </c>
      <c r="AA12" s="283" t="n">
        <v>18</v>
      </c>
      <c r="AB12" s="133">
        <f>IFERROR(W12/X12,"")</f>
        <v/>
      </c>
    </row>
    <row customHeight="1" ht="45.75" r="13" s="247" thickBot="1" thickTop="1">
      <c r="A13" t="n">
        <v>2021</v>
      </c>
      <c r="B13" s="129" t="n">
        <v>1</v>
      </c>
      <c r="C13" s="283" t="n"/>
      <c r="D13" s="130" t="n">
        <v>550</v>
      </c>
      <c r="E13" s="130" t="inlineStr">
        <is>
          <t>FRONT 43LM55</t>
        </is>
      </c>
      <c r="F13" s="130" t="inlineStr">
        <is>
          <t>FMLGEI43LM55FR</t>
        </is>
      </c>
      <c r="G13" s="130" t="n">
        <v>32.025</v>
      </c>
      <c r="H13" s="130" t="n">
        <v>38.045</v>
      </c>
      <c r="I13" s="130" t="n">
        <v>36.9</v>
      </c>
      <c r="J13" s="134" t="n">
        <v>108</v>
      </c>
      <c r="K13" s="134" t="n">
        <v>100</v>
      </c>
      <c r="L13" s="134" t="n">
        <v>136</v>
      </c>
      <c r="M13" s="134" t="n">
        <v>80</v>
      </c>
      <c r="N13" s="81" t="n">
        <v>23</v>
      </c>
      <c r="O13" s="81" t="n">
        <v>9</v>
      </c>
      <c r="P13" s="81" t="n">
        <v>23</v>
      </c>
      <c r="Q13" s="81" t="n"/>
      <c r="R13" s="81" t="n"/>
      <c r="S13" s="81" t="n"/>
      <c r="T13" s="81" t="n"/>
      <c r="U13" s="81" t="n"/>
      <c r="V13" s="81" t="n"/>
      <c r="W13" s="132" t="n">
        <v>55</v>
      </c>
      <c r="X13" s="132" t="n">
        <v>3995</v>
      </c>
      <c r="Y13" s="81" t="n">
        <v>0.015</v>
      </c>
      <c r="Z13" s="132" t="n">
        <v>2</v>
      </c>
      <c r="AA13" s="283" t="n">
        <v>16</v>
      </c>
      <c r="AB13" s="133">
        <f>IFERROR(W13/X13,"")</f>
        <v/>
      </c>
    </row>
    <row customHeight="1" ht="45.75" r="14" s="247" thickBot="1" thickTop="1">
      <c r="A14" t="n">
        <v>2021</v>
      </c>
      <c r="B14" s="129" t="n">
        <v>1</v>
      </c>
      <c r="C14" s="283" t="n"/>
      <c r="D14" s="130" t="n">
        <v>449</v>
      </c>
      <c r="E14" s="130" t="inlineStr">
        <is>
          <t>FRONT 43LM63</t>
        </is>
      </c>
      <c r="F14" s="130" t="inlineStr">
        <is>
          <t>FMLGEI43LM63FR</t>
        </is>
      </c>
      <c r="G14" s="130" t="n">
        <v>40.986</v>
      </c>
      <c r="H14" s="130" t="n">
        <v>50.048</v>
      </c>
      <c r="I14" s="130" t="n">
        <v>43.8</v>
      </c>
      <c r="J14" s="134" t="n">
        <v>108</v>
      </c>
      <c r="K14" s="134" t="n">
        <v>100</v>
      </c>
      <c r="L14" s="134" t="n">
        <v>124</v>
      </c>
      <c r="M14" s="134" t="n">
        <v>88</v>
      </c>
      <c r="N14" s="81" t="n">
        <v>119</v>
      </c>
      <c r="O14" s="81" t="n">
        <v>38</v>
      </c>
      <c r="P14" s="81" t="n">
        <v>105</v>
      </c>
      <c r="Q14" s="81" t="n"/>
      <c r="R14" s="81" t="n">
        <v>4</v>
      </c>
      <c r="S14" s="81" t="n"/>
      <c r="T14" s="81" t="n"/>
      <c r="U14" s="81" t="n"/>
      <c r="V14" s="81" t="n"/>
      <c r="W14" s="132" t="n">
        <v>266</v>
      </c>
      <c r="X14" s="132" t="n">
        <v>22946</v>
      </c>
      <c r="Y14" s="81" t="n">
        <v>0.015</v>
      </c>
      <c r="Z14" s="132" t="n">
        <v>11</v>
      </c>
      <c r="AA14" s="283" t="n">
        <v>16</v>
      </c>
      <c r="AB14" s="133">
        <f>IFERROR(W14/X14,"")</f>
        <v/>
      </c>
    </row>
    <row customHeight="1" ht="45.75" r="15" s="247" thickBot="1" thickTop="1">
      <c r="A15" t="n">
        <v>2021</v>
      </c>
      <c r="B15" s="129" t="n">
        <v>1</v>
      </c>
      <c r="C15" s="283" t="n"/>
      <c r="D15" s="130" t="n">
        <v>331</v>
      </c>
      <c r="E15" s="130" t="inlineStr">
        <is>
          <t>LG 43UJ63</t>
        </is>
      </c>
      <c r="F15" s="130" t="inlineStr">
        <is>
          <t>FMLGEI43630000</t>
        </is>
      </c>
      <c r="G15" s="130" t="n">
        <v>305.825</v>
      </c>
      <c r="H15" s="130" t="n">
        <v>348.075</v>
      </c>
      <c r="I15" s="130" t="n">
        <v>349.1</v>
      </c>
      <c r="J15" s="134" t="n">
        <v>110</v>
      </c>
      <c r="K15" s="134" t="n">
        <v>131</v>
      </c>
      <c r="L15" s="134" t="n">
        <v>118</v>
      </c>
      <c r="M15" s="134" t="n">
        <v>123</v>
      </c>
      <c r="N15" s="81" t="n">
        <v>8</v>
      </c>
      <c r="O15" s="81" t="n">
        <v>4</v>
      </c>
      <c r="P15" s="81" t="n">
        <v>6</v>
      </c>
      <c r="Q15" s="81" t="n"/>
      <c r="R15" s="81" t="n"/>
      <c r="S15" s="81" t="n"/>
      <c r="T15" s="81" t="n"/>
      <c r="U15" s="81" t="n"/>
      <c r="V15" s="81" t="n"/>
      <c r="W15" s="132" t="n">
        <v>18</v>
      </c>
      <c r="X15" s="132" t="n">
        <v>2130</v>
      </c>
      <c r="Y15" s="81" t="n">
        <v>0.015</v>
      </c>
      <c r="Z15" s="132" t="n">
        <v>2</v>
      </c>
      <c r="AA15" s="283" t="n">
        <v>16</v>
      </c>
      <c r="AB15" s="133">
        <f>IFERROR(W15/X15,"")</f>
        <v/>
      </c>
    </row>
    <row customHeight="1" ht="45.75" r="16" s="247" thickBot="1" thickTop="1">
      <c r="A16" t="n">
        <v>2021</v>
      </c>
      <c r="B16" s="129" t="n">
        <v>1</v>
      </c>
      <c r="C16" s="283" t="n"/>
      <c r="D16" s="130" t="n">
        <v>330</v>
      </c>
      <c r="E16" s="130" t="inlineStr">
        <is>
          <t>LG 49UJ63</t>
        </is>
      </c>
      <c r="F16" s="130" t="inlineStr">
        <is>
          <t>FMLGEI49630000</t>
        </is>
      </c>
      <c r="G16" s="130" t="n">
        <v>382.046</v>
      </c>
      <c r="H16" s="130" t="n">
        <v>434.826</v>
      </c>
      <c r="I16" s="130" t="n">
        <v>422.1</v>
      </c>
      <c r="J16" s="134" t="n">
        <v>103</v>
      </c>
      <c r="K16" s="134" t="n">
        <v>140</v>
      </c>
      <c r="L16" s="134" t="n">
        <v>105</v>
      </c>
      <c r="M16" s="134" t="n">
        <v>138</v>
      </c>
      <c r="N16" s="81" t="n">
        <v>23</v>
      </c>
      <c r="O16" s="81" t="n">
        <v>23</v>
      </c>
      <c r="P16" s="81" t="n">
        <v>16</v>
      </c>
      <c r="Q16" s="81" t="n">
        <v>3</v>
      </c>
      <c r="R16" s="81" t="n">
        <v>4</v>
      </c>
      <c r="S16" s="81" t="n"/>
      <c r="T16" s="81" t="n"/>
      <c r="U16" s="81" t="n"/>
      <c r="V16" s="81" t="n"/>
      <c r="W16" s="132" t="n">
        <v>68</v>
      </c>
      <c r="X16" s="132" t="n">
        <v>5540</v>
      </c>
      <c r="Y16" s="81" t="n">
        <v>0.015</v>
      </c>
      <c r="Z16" s="132" t="n">
        <v>4</v>
      </c>
      <c r="AA16" s="283" t="n">
        <v>16</v>
      </c>
      <c r="AB16" s="133">
        <f>IFERROR(W16/X16,"")</f>
        <v/>
      </c>
    </row>
    <row customHeight="1" ht="45.75" r="17" s="247" thickBot="1" thickTop="1">
      <c r="A17" t="n">
        <v>2021</v>
      </c>
      <c r="B17" s="129" t="n">
        <v>1</v>
      </c>
      <c r="C17" s="283" t="n"/>
      <c r="D17" s="130" t="n">
        <v>557</v>
      </c>
      <c r="E17" s="130" t="inlineStr">
        <is>
          <t>LG 65 UM 73 جانب يمين وشمال</t>
        </is>
      </c>
      <c r="F17" s="130" t="inlineStr">
        <is>
          <t xml:space="preserve">FMLGEI65UM7302  </t>
        </is>
      </c>
      <c r="G17" s="130" t="n">
        <v>171.262</v>
      </c>
      <c r="H17" s="130" t="n">
        <v>194.922</v>
      </c>
      <c r="I17" s="130" t="n">
        <v>194.8</v>
      </c>
      <c r="J17" s="134" t="n">
        <v>20</v>
      </c>
      <c r="K17" s="134" t="n">
        <v>180</v>
      </c>
      <c r="L17" s="134" t="n">
        <v>26</v>
      </c>
      <c r="M17" s="134" t="n">
        <v>140</v>
      </c>
      <c r="N17" s="81" t="n">
        <v>62</v>
      </c>
      <c r="O17" s="81" t="n">
        <v>62</v>
      </c>
      <c r="P17" s="81" t="n">
        <v>78</v>
      </c>
      <c r="Q17" s="81" t="n">
        <v>9</v>
      </c>
      <c r="R17" s="81" t="n">
        <v>27</v>
      </c>
      <c r="S17" s="81" t="n"/>
      <c r="T17" s="81" t="n"/>
      <c r="U17" s="81" t="n"/>
      <c r="V17" s="81" t="n"/>
      <c r="W17" s="132" t="n">
        <v>223</v>
      </c>
      <c r="X17" s="132" t="n">
        <v>9373</v>
      </c>
      <c r="Y17" s="81" t="n">
        <v>0.015</v>
      </c>
      <c r="Z17" s="132" t="n">
        <v>24</v>
      </c>
      <c r="AA17" s="283" t="n">
        <v>16</v>
      </c>
      <c r="AB17" s="133">
        <f>IFERROR(W17/X17,"")</f>
        <v/>
      </c>
    </row>
    <row customHeight="1" ht="45.75" r="18" s="247" thickBot="1" thickTop="1">
      <c r="A18" t="n">
        <v>2021</v>
      </c>
      <c r="B18" s="129" t="n">
        <v>1</v>
      </c>
      <c r="C18" s="283" t="n"/>
      <c r="D18" s="130" t="n">
        <v>556</v>
      </c>
      <c r="E18" s="130" t="inlineStr">
        <is>
          <t xml:space="preserve">LG 65 UM 73 علوى وسفلى </t>
        </is>
      </c>
      <c r="F18" s="130" t="inlineStr">
        <is>
          <t xml:space="preserve">FMLGEI65UM7301 </t>
        </is>
      </c>
      <c r="G18" s="130" t="n">
        <v>1003.106</v>
      </c>
      <c r="H18" s="130" t="n">
        <v>1141.686</v>
      </c>
      <c r="I18" s="130" t="n">
        <v>1075.4</v>
      </c>
      <c r="J18" s="134" t="n">
        <v>20</v>
      </c>
      <c r="K18" s="134" t="n">
        <v>180</v>
      </c>
      <c r="L18" s="134" t="n">
        <v>26</v>
      </c>
      <c r="M18" s="134" t="n">
        <v>140</v>
      </c>
      <c r="N18" s="81" t="n">
        <v>74</v>
      </c>
      <c r="O18" s="81" t="n">
        <v>61</v>
      </c>
      <c r="P18" s="81" t="n">
        <v>79</v>
      </c>
      <c r="Q18" s="81" t="n">
        <v>7</v>
      </c>
      <c r="R18" s="81" t="n">
        <v>14</v>
      </c>
      <c r="S18" s="81" t="n"/>
      <c r="T18" s="81" t="n"/>
      <c r="U18" s="81" t="n"/>
      <c r="V18" s="81" t="n"/>
      <c r="W18" s="132" t="n">
        <v>231</v>
      </c>
      <c r="X18" s="132" t="n">
        <v>9759</v>
      </c>
      <c r="Y18" s="81" t="n">
        <v>0.015</v>
      </c>
      <c r="Z18" s="132" t="n">
        <v>24</v>
      </c>
      <c r="AA18" s="283" t="n">
        <v>16</v>
      </c>
      <c r="AB18" s="133">
        <f>IFERROR(W18/X18,"")</f>
        <v/>
      </c>
    </row>
    <row customHeight="1" ht="45.75" r="19" s="247" thickBot="1" thickTop="1">
      <c r="A19" t="n">
        <v>2021</v>
      </c>
      <c r="B19" s="129" t="n">
        <v>1</v>
      </c>
      <c r="C19" s="283" t="n"/>
      <c r="D19" s="130" t="n">
        <v>437</v>
      </c>
      <c r="E19" s="130" t="inlineStr">
        <is>
          <t xml:space="preserve">LG32LM55/LM63 </t>
        </is>
      </c>
      <c r="F19" s="130" t="inlineStr">
        <is>
          <t>FMLGEI32LM5563</t>
        </is>
      </c>
      <c r="G19" s="130" t="n">
        <v>158.088</v>
      </c>
      <c r="H19" s="130" t="n">
        <v>179.928</v>
      </c>
      <c r="I19" s="130" t="n">
        <v>176.6</v>
      </c>
      <c r="J19" s="134" t="n">
        <v>120</v>
      </c>
      <c r="K19" s="134" t="n">
        <v>120</v>
      </c>
      <c r="L19" s="134" t="n">
        <v>129</v>
      </c>
      <c r="M19" s="134" t="n">
        <v>112</v>
      </c>
      <c r="N19" s="81" t="n">
        <v>26</v>
      </c>
      <c r="O19" s="81" t="n">
        <v>14</v>
      </c>
      <c r="P19" s="81" t="n">
        <v>25</v>
      </c>
      <c r="Q19" s="81" t="n">
        <v>2</v>
      </c>
      <c r="R19" s="81" t="n"/>
      <c r="S19" s="81" t="n"/>
      <c r="T19" s="81" t="n"/>
      <c r="U19" s="81" t="n"/>
      <c r="V19" s="81" t="n"/>
      <c r="W19" s="132" t="n">
        <v>66</v>
      </c>
      <c r="X19" s="132" t="n">
        <v>6066</v>
      </c>
      <c r="Y19" s="81" t="n">
        <v>0.015</v>
      </c>
      <c r="Z19" s="132" t="n">
        <v>4</v>
      </c>
      <c r="AA19" s="283" t="n">
        <v>16</v>
      </c>
      <c r="AB19" s="133">
        <f>IFERROR(W19/X19,"")</f>
        <v/>
      </c>
    </row>
    <row customHeight="1" ht="45.75" r="20" s="247" thickBot="1" thickTop="1">
      <c r="A20" t="n">
        <v>2021</v>
      </c>
      <c r="B20" s="129" t="n">
        <v>1</v>
      </c>
      <c r="C20" s="283" t="n"/>
      <c r="D20" s="130" t="n">
        <v>438</v>
      </c>
      <c r="E20" s="130" t="inlineStr">
        <is>
          <t xml:space="preserve">LG43LM63/UM73 </t>
        </is>
      </c>
      <c r="F20" s="130" t="inlineStr">
        <is>
          <t>FMLGEI43LM6373</t>
        </is>
      </c>
      <c r="G20" s="130" t="n">
        <v>316.176</v>
      </c>
      <c r="H20" s="130" t="n">
        <v>359.856</v>
      </c>
      <c r="I20" s="130" t="n">
        <v>347.3</v>
      </c>
      <c r="J20" s="134" t="n">
        <v>67</v>
      </c>
      <c r="K20" s="134" t="n">
        <v>161</v>
      </c>
      <c r="L20" s="134" t="n">
        <v>79</v>
      </c>
      <c r="M20" s="134" t="n">
        <v>137</v>
      </c>
      <c r="N20" s="81" t="n">
        <v>106</v>
      </c>
      <c r="O20" s="81" t="n">
        <v>53</v>
      </c>
      <c r="P20" s="81" t="n">
        <v>72</v>
      </c>
      <c r="Q20" s="81" t="n">
        <v>15</v>
      </c>
      <c r="R20" s="81" t="n">
        <v>25</v>
      </c>
      <c r="S20" s="81" t="n"/>
      <c r="T20" s="81" t="n"/>
      <c r="U20" s="81" t="n"/>
      <c r="V20" s="81" t="n"/>
      <c r="W20" s="132" t="n">
        <v>266</v>
      </c>
      <c r="X20" s="132" t="n">
        <v>23166</v>
      </c>
      <c r="Y20" s="81" t="n">
        <v>0.015</v>
      </c>
      <c r="Z20" s="132" t="n">
        <v>18</v>
      </c>
      <c r="AA20" s="283" t="n">
        <v>16</v>
      </c>
      <c r="AB20" s="133">
        <f>IFERROR(W20/X20,"")</f>
        <v/>
      </c>
    </row>
    <row customHeight="1" ht="45.75" r="21" s="247" thickBot="1" thickTop="1">
      <c r="A21" t="n">
        <v>2021</v>
      </c>
      <c r="B21" s="129" t="n">
        <v>1</v>
      </c>
      <c r="C21" s="283" t="n"/>
      <c r="D21" s="130" t="n">
        <v>658</v>
      </c>
      <c r="E21" s="130" t="inlineStr">
        <is>
          <t>PDFRP2122 كفر 70 شمال</t>
        </is>
      </c>
      <c r="F21" s="130" t="inlineStr">
        <is>
          <t>FMCFII7LRP2122</t>
        </is>
      </c>
      <c r="G21" s="130" t="n">
        <v>83.7</v>
      </c>
      <c r="H21" s="130" t="n">
        <v>96.3</v>
      </c>
      <c r="I21" s="130" t="n">
        <v>90.3</v>
      </c>
      <c r="J21" s="134" t="n">
        <v>60</v>
      </c>
      <c r="K21" s="134" t="n">
        <v>180</v>
      </c>
      <c r="L21" s="134" t="n">
        <v>58</v>
      </c>
      <c r="M21" s="134" t="n">
        <v>192</v>
      </c>
      <c r="N21" s="81" t="n">
        <v>27</v>
      </c>
      <c r="O21" s="81" t="n">
        <v>12</v>
      </c>
      <c r="P21" s="81" t="n">
        <v>20</v>
      </c>
      <c r="Q21" s="81" t="n"/>
      <c r="R21" s="81" t="n"/>
      <c r="S21" s="81" t="n"/>
      <c r="T21" s="81" t="n"/>
      <c r="U21" s="81" t="n"/>
      <c r="V21" s="81" t="n"/>
      <c r="W21" s="132" t="n">
        <v>59</v>
      </c>
      <c r="X21" s="132" t="n">
        <v>3479</v>
      </c>
      <c r="Y21" s="81" t="n">
        <v>0.02</v>
      </c>
      <c r="Z21" s="132" t="n">
        <v>7</v>
      </c>
      <c r="AA21" s="283" t="n">
        <v>20</v>
      </c>
      <c r="AB21" s="133">
        <f>IFERROR(W21/X21,"")</f>
        <v/>
      </c>
    </row>
    <row customHeight="1" ht="45.75" r="22" s="247" thickBot="1" thickTop="1">
      <c r="A22" t="n">
        <v>2021</v>
      </c>
      <c r="B22" s="129" t="n">
        <v>1</v>
      </c>
      <c r="C22" s="283" t="n"/>
      <c r="D22" s="130" t="n">
        <v>656</v>
      </c>
      <c r="E22" s="130" t="inlineStr">
        <is>
          <t>PDFRP2123 قاعده 70 شمال</t>
        </is>
      </c>
      <c r="F22" s="130" t="inlineStr">
        <is>
          <t>FMCFII1LRP2123</t>
        </is>
      </c>
      <c r="G22" s="130" t="n">
        <v>137.64</v>
      </c>
      <c r="H22" s="130" t="n">
        <v>158.36</v>
      </c>
      <c r="I22" s="130" t="n">
        <v>148.1</v>
      </c>
      <c r="J22" s="134" t="n">
        <v>60</v>
      </c>
      <c r="K22" s="134" t="n">
        <v>180</v>
      </c>
      <c r="L22" s="134" t="n">
        <v>58</v>
      </c>
      <c r="M22" s="134" t="n">
        <v>192</v>
      </c>
      <c r="N22" s="81" t="n">
        <v>26</v>
      </c>
      <c r="O22" s="81" t="n">
        <v>13</v>
      </c>
      <c r="P22" s="81" t="n">
        <v>21</v>
      </c>
      <c r="Q22" s="81" t="n"/>
      <c r="R22" s="81" t="n">
        <v>1</v>
      </c>
      <c r="S22" s="81" t="n"/>
      <c r="T22" s="81" t="n"/>
      <c r="U22" s="81" t="n"/>
      <c r="V22" s="81" t="n"/>
      <c r="W22" s="132" t="n">
        <v>61</v>
      </c>
      <c r="X22" s="132" t="n">
        <v>3501</v>
      </c>
      <c r="Y22" s="81" t="n">
        <v>0.02</v>
      </c>
      <c r="Z22" s="132" t="n">
        <v>7</v>
      </c>
      <c r="AA22" s="283" t="n">
        <v>20</v>
      </c>
      <c r="AB22" s="133">
        <f>IFERROR(W22/X22,"")</f>
        <v/>
      </c>
    </row>
    <row customHeight="1" ht="45.75" r="23" s="247" thickBot="1" thickTop="1">
      <c r="A23" t="n">
        <v>2021</v>
      </c>
      <c r="B23" s="129" t="n">
        <v>1</v>
      </c>
      <c r="C23" s="283" t="n"/>
      <c r="D23" s="130" t="n">
        <v>657</v>
      </c>
      <c r="E23" s="130" t="inlineStr">
        <is>
          <t>PDFRP2124 كفر 70 يمين</t>
        </is>
      </c>
      <c r="F23" s="130" t="inlineStr">
        <is>
          <t>FMCFII7RRP2124</t>
        </is>
      </c>
      <c r="G23" s="130" t="n">
        <v>83.7</v>
      </c>
      <c r="H23" s="130" t="n">
        <v>96.3</v>
      </c>
      <c r="I23" s="130" t="n">
        <v>90.3</v>
      </c>
      <c r="J23" s="134" t="n">
        <v>60</v>
      </c>
      <c r="K23" s="134" t="n">
        <v>180</v>
      </c>
      <c r="L23" s="134" t="n">
        <v>58</v>
      </c>
      <c r="M23" s="134" t="n">
        <v>192</v>
      </c>
      <c r="N23" s="81" t="n">
        <v>27</v>
      </c>
      <c r="O23" s="81" t="n">
        <v>13</v>
      </c>
      <c r="P23" s="81" t="n">
        <v>23</v>
      </c>
      <c r="Q23" s="81" t="n"/>
      <c r="R23" s="81" t="n"/>
      <c r="S23" s="81" t="n"/>
      <c r="T23" s="81" t="n"/>
      <c r="U23" s="81" t="n"/>
      <c r="V23" s="81" t="n"/>
      <c r="W23" s="132" t="n">
        <v>63</v>
      </c>
      <c r="X23" s="132" t="n">
        <v>3558</v>
      </c>
      <c r="Y23" s="81" t="n">
        <v>0.02</v>
      </c>
      <c r="Z23" s="132" t="n">
        <v>8</v>
      </c>
      <c r="AA23" s="283" t="n">
        <v>20</v>
      </c>
      <c r="AB23" s="133">
        <f>IFERROR(W23/X23,"")</f>
        <v/>
      </c>
    </row>
    <row customHeight="1" ht="45.75" r="24" s="247" thickBot="1" thickTop="1">
      <c r="A24" t="n">
        <v>2021</v>
      </c>
      <c r="B24" s="129" t="n">
        <v>1</v>
      </c>
      <c r="C24" s="283" t="n"/>
      <c r="D24" s="130" t="n">
        <v>655</v>
      </c>
      <c r="E24" s="130" t="inlineStr">
        <is>
          <t>PDFRP2125 قاعده 70 يمين</t>
        </is>
      </c>
      <c r="F24" s="130" t="inlineStr">
        <is>
          <t>FMCFII1RRP2125</t>
        </is>
      </c>
      <c r="G24" s="130" t="n">
        <v>137.64</v>
      </c>
      <c r="H24" s="130" t="n">
        <v>158.36</v>
      </c>
      <c r="I24" s="130" t="n">
        <v>148.1</v>
      </c>
      <c r="J24" s="134" t="n">
        <v>60</v>
      </c>
      <c r="K24" s="134" t="n">
        <v>180</v>
      </c>
      <c r="L24" s="134" t="n">
        <v>58</v>
      </c>
      <c r="M24" s="134" t="n">
        <v>192</v>
      </c>
      <c r="N24" s="81" t="n">
        <v>27</v>
      </c>
      <c r="O24" s="81" t="n">
        <v>13</v>
      </c>
      <c r="P24" s="81" t="n">
        <v>21</v>
      </c>
      <c r="Q24" s="81" t="n"/>
      <c r="R24" s="81" t="n">
        <v>2</v>
      </c>
      <c r="S24" s="81" t="n"/>
      <c r="T24" s="81" t="n"/>
      <c r="U24" s="81" t="n"/>
      <c r="V24" s="81" t="n"/>
      <c r="W24" s="132" t="n">
        <v>63</v>
      </c>
      <c r="X24" s="132" t="n">
        <v>3563</v>
      </c>
      <c r="Y24" s="81" t="n">
        <v>0.02</v>
      </c>
      <c r="Z24" s="132" t="n">
        <v>8</v>
      </c>
      <c r="AA24" s="283" t="n">
        <v>20</v>
      </c>
      <c r="AB24" s="133">
        <f>IFERROR(W24/X24,"")</f>
        <v/>
      </c>
    </row>
    <row customHeight="1" ht="45.75" r="25" s="247" thickBot="1" thickTop="1">
      <c r="A25" t="n">
        <v>2021</v>
      </c>
      <c r="B25" s="129" t="n">
        <v>1</v>
      </c>
      <c r="C25" s="283" t="n"/>
      <c r="D25" s="130" t="n">
        <v>645</v>
      </c>
      <c r="E25" s="130" t="inlineStr">
        <is>
          <t>Stop Coller S4</t>
        </is>
      </c>
      <c r="F25" s="130" t="inlineStr">
        <is>
          <t>FMENCI0S400000</t>
        </is>
      </c>
      <c r="G25" s="130" t="n">
        <v>123.69</v>
      </c>
      <c r="H25" s="130" t="n">
        <v>142.31</v>
      </c>
      <c r="I25" s="130" t="n">
        <v>142.7</v>
      </c>
      <c r="J25" s="134" t="n">
        <v>80</v>
      </c>
      <c r="K25" s="134" t="n">
        <v>180</v>
      </c>
      <c r="L25" s="134" t="n">
        <v>81</v>
      </c>
      <c r="M25" s="134" t="n">
        <v>178</v>
      </c>
      <c r="N25" s="81" t="n">
        <v>6</v>
      </c>
      <c r="O25" s="81" t="n"/>
      <c r="P25" s="81" t="n">
        <v>2</v>
      </c>
      <c r="Q25" s="81" t="n"/>
      <c r="R25" s="81" t="n"/>
      <c r="S25" s="81" t="n"/>
      <c r="T25" s="81" t="n"/>
      <c r="U25" s="81" t="n"/>
      <c r="V25" s="81" t="n"/>
      <c r="W25" s="132" t="n">
        <v>8</v>
      </c>
      <c r="X25" s="132" t="n">
        <v>1008</v>
      </c>
      <c r="Y25" s="81" t="n">
        <v>0.02</v>
      </c>
      <c r="Z25" s="132" t="n">
        <v>2</v>
      </c>
      <c r="AA25" s="283" t="n">
        <v>20</v>
      </c>
      <c r="AB25" s="133">
        <f>IFERROR(W25/X25,"")</f>
        <v/>
      </c>
    </row>
    <row customHeight="1" ht="45.75" r="26" s="247" thickBot="1" thickTop="1">
      <c r="A26" t="n">
        <v>2021</v>
      </c>
      <c r="B26" s="129" t="n">
        <v>1</v>
      </c>
      <c r="C26" s="283" t="n"/>
      <c r="D26" s="130" t="n">
        <v>625</v>
      </c>
      <c r="E26" s="130" t="inlineStr">
        <is>
          <t>جزء وسط غساله 10 كيلو فوق اتوماتيك 16338000004075</t>
        </is>
      </c>
      <c r="F26" s="130" t="inlineStr">
        <is>
          <t>FMCFII61004075</t>
        </is>
      </c>
      <c r="G26" s="130" t="n">
        <v>129.01</v>
      </c>
      <c r="H26" s="130" t="n">
        <v>150.99</v>
      </c>
      <c r="I26" s="130" t="n">
        <v>142.1</v>
      </c>
      <c r="J26" s="134" t="n">
        <v>18</v>
      </c>
      <c r="K26" s="134" t="n">
        <v>200</v>
      </c>
      <c r="L26" s="134" t="n">
        <v>26</v>
      </c>
      <c r="M26" s="134" t="n">
        <v>137</v>
      </c>
      <c r="N26" s="81" t="n">
        <v>10</v>
      </c>
      <c r="O26" s="81" t="n">
        <v>1</v>
      </c>
      <c r="P26" s="81" t="n">
        <v>4</v>
      </c>
      <c r="Q26" s="81" t="n"/>
      <c r="R26" s="81" t="n"/>
      <c r="S26" s="81" t="n"/>
      <c r="T26" s="81" t="n"/>
      <c r="U26" s="81" t="n"/>
      <c r="V26" s="81" t="n"/>
      <c r="W26" s="132" t="n">
        <v>15</v>
      </c>
      <c r="X26" s="132" t="n">
        <v>900</v>
      </c>
      <c r="Y26" s="81" t="n">
        <v>0.015</v>
      </c>
      <c r="Z26" s="132" t="n">
        <v>3</v>
      </c>
      <c r="AA26" s="283" t="n">
        <v>25</v>
      </c>
      <c r="AB26" s="133">
        <f>IFERROR(W26/X26,"")</f>
        <v/>
      </c>
    </row>
    <row customHeight="1" ht="45.75" r="27" s="247" thickBot="1" thickTop="1">
      <c r="A27" t="n">
        <v>2021</v>
      </c>
      <c r="B27" s="129" t="n">
        <v>1</v>
      </c>
      <c r="C27" s="283" t="n"/>
      <c r="D27" s="130" t="n">
        <v>629</v>
      </c>
      <c r="E27" s="130" t="inlineStr">
        <is>
          <t>جزء وسط غساله 12 كيلو فوق اتوماتيك 16338000004078</t>
        </is>
      </c>
      <c r="F27" s="130" t="inlineStr">
        <is>
          <t>FMCFII61204078</t>
        </is>
      </c>
      <c r="G27" s="130" t="n">
        <v>203.983</v>
      </c>
      <c r="H27" s="130" t="n">
        <v>238.017</v>
      </c>
      <c r="I27" s="130" t="n">
        <v>232</v>
      </c>
      <c r="J27" s="134" t="n">
        <v>18</v>
      </c>
      <c r="K27" s="134" t="n">
        <v>200</v>
      </c>
      <c r="L27" s="134" t="n">
        <v>22</v>
      </c>
      <c r="M27" s="134" t="n">
        <v>166</v>
      </c>
      <c r="N27" s="81" t="n">
        <v>11</v>
      </c>
      <c r="O27" s="81" t="n">
        <v>6</v>
      </c>
      <c r="P27" s="81" t="n">
        <v>5</v>
      </c>
      <c r="Q27" s="81" t="n"/>
      <c r="R27" s="81" t="n"/>
      <c r="S27" s="81" t="n"/>
      <c r="T27" s="81" t="n"/>
      <c r="U27" s="81" t="n"/>
      <c r="V27" s="81" t="n"/>
      <c r="W27" s="132" t="n">
        <v>22</v>
      </c>
      <c r="X27" s="132" t="n">
        <v>832</v>
      </c>
      <c r="Y27" s="81" t="n">
        <v>0.015</v>
      </c>
      <c r="Z27" s="132" t="n">
        <v>4</v>
      </c>
      <c r="AA27" s="283" t="n">
        <v>25</v>
      </c>
      <c r="AB27" s="133">
        <f>IFERROR(W27/X27,"")</f>
        <v/>
      </c>
    </row>
    <row customHeight="1" ht="45.75" r="28" s="247" thickBot="1" thickTop="1">
      <c r="A28" t="n">
        <v>2021</v>
      </c>
      <c r="B28" s="129" t="n">
        <v>1</v>
      </c>
      <c r="C28" s="283" t="n"/>
      <c r="D28" s="130" t="n">
        <v>621</v>
      </c>
      <c r="E28" s="130" t="inlineStr">
        <is>
          <t>جزء وسط غساله 8 كيلو فوق اتوماتيك 16338000005664</t>
        </is>
      </c>
      <c r="F28" s="130" t="inlineStr">
        <is>
          <t>FMCFII60805664</t>
        </is>
      </c>
      <c r="G28" s="130" t="n">
        <v>175.9885</v>
      </c>
      <c r="H28" s="130" t="n">
        <v>207.0115</v>
      </c>
      <c r="I28" s="130" t="n">
        <v>201.5</v>
      </c>
      <c r="J28" s="134" t="n">
        <v>18</v>
      </c>
      <c r="K28" s="134" t="n">
        <v>200</v>
      </c>
      <c r="L28" s="134" t="n">
        <v>24</v>
      </c>
      <c r="M28" s="134" t="n">
        <v>152</v>
      </c>
      <c r="N28" s="81" t="n">
        <v>4</v>
      </c>
      <c r="O28" s="81" t="n"/>
      <c r="P28" s="81" t="n">
        <v>5</v>
      </c>
      <c r="Q28" s="81" t="n"/>
      <c r="R28" s="81" t="n"/>
      <c r="S28" s="81" t="n"/>
      <c r="T28" s="81" t="n"/>
      <c r="U28" s="81" t="n"/>
      <c r="V28" s="81" t="n"/>
      <c r="W28" s="132" t="n">
        <v>9</v>
      </c>
      <c r="X28" s="132" t="n">
        <v>459</v>
      </c>
      <c r="Y28" s="81" t="n">
        <v>0.015</v>
      </c>
      <c r="Z28" s="132" t="n">
        <v>2</v>
      </c>
      <c r="AA28" s="283" t="n">
        <v>25</v>
      </c>
      <c r="AB28" s="133">
        <f>IFERROR(W28/X28,"")</f>
        <v/>
      </c>
    </row>
    <row customHeight="1" ht="45.75" r="29" s="247" thickBot="1" thickTop="1">
      <c r="A29" t="n">
        <v>2021</v>
      </c>
      <c r="B29" s="129" t="n">
        <v>1</v>
      </c>
      <c r="C29" s="283" t="n"/>
      <c r="D29" s="130" t="n">
        <v>445</v>
      </c>
      <c r="E29" s="130" t="inlineStr">
        <is>
          <t>زانوسى العبد 303</t>
        </is>
      </c>
      <c r="F29" s="130" t="inlineStr">
        <is>
          <t>FMABDI30300000</t>
        </is>
      </c>
      <c r="G29" s="130" t="n">
        <v>25.2</v>
      </c>
      <c r="H29" s="130" t="n">
        <v>30.8</v>
      </c>
      <c r="I29" s="130" t="n">
        <v>27.2</v>
      </c>
      <c r="J29" s="134" t="n">
        <v>60</v>
      </c>
      <c r="K29" s="134" t="n">
        <v>180</v>
      </c>
      <c r="L29" s="134" t="n">
        <v>82</v>
      </c>
      <c r="M29" s="134" t="n">
        <v>133</v>
      </c>
      <c r="N29" s="81" t="n">
        <v>14</v>
      </c>
      <c r="O29" s="81" t="n">
        <v>4</v>
      </c>
      <c r="P29" s="81" t="n">
        <v>7</v>
      </c>
      <c r="Q29" s="81" t="n"/>
      <c r="R29" s="81" t="n"/>
      <c r="S29" s="81" t="n"/>
      <c r="T29" s="81" t="n"/>
      <c r="U29" s="81" t="n"/>
      <c r="V29" s="81" t="n"/>
      <c r="W29" s="132" t="n">
        <v>25</v>
      </c>
      <c r="X29" s="132" t="n">
        <v>3730</v>
      </c>
      <c r="Y29" s="81" t="n">
        <v>0.015</v>
      </c>
      <c r="Z29" s="132" t="n">
        <v>4</v>
      </c>
      <c r="AA29" s="283" t="n">
        <v>29</v>
      </c>
      <c r="AB29" s="133">
        <f>IFERROR(W29/X29,"")</f>
        <v/>
      </c>
    </row>
    <row customHeight="1" ht="45.75" r="30" s="247" thickBot="1" thickTop="1">
      <c r="A30" t="n">
        <v>2021</v>
      </c>
      <c r="B30" s="129" t="n">
        <v>1</v>
      </c>
      <c r="C30" s="283" t="n"/>
      <c r="D30" s="130" t="n">
        <v>446</v>
      </c>
      <c r="E30" s="130" t="inlineStr">
        <is>
          <t>زانوسى العبد 304</t>
        </is>
      </c>
      <c r="F30" s="130" t="inlineStr">
        <is>
          <t>FMABDI30400000</t>
        </is>
      </c>
      <c r="G30" s="130" t="n">
        <v>150.3</v>
      </c>
      <c r="H30" s="130" t="n">
        <v>183.7</v>
      </c>
      <c r="I30" s="130" t="n">
        <v>164.8</v>
      </c>
      <c r="J30" s="134" t="n">
        <v>60</v>
      </c>
      <c r="K30" s="134" t="n">
        <v>180</v>
      </c>
      <c r="L30" s="134" t="n">
        <v>82</v>
      </c>
      <c r="M30" s="134" t="n">
        <v>133</v>
      </c>
      <c r="N30" s="81" t="n">
        <v>17</v>
      </c>
      <c r="O30" s="81" t="n">
        <v>4</v>
      </c>
      <c r="P30" s="81" t="n">
        <v>9</v>
      </c>
      <c r="Q30" s="81" t="n"/>
      <c r="R30" s="81" t="n"/>
      <c r="S30" s="81" t="n"/>
      <c r="T30" s="81" t="n"/>
      <c r="U30" s="81" t="n"/>
      <c r="V30" s="81" t="n"/>
      <c r="W30" s="132" t="n">
        <v>30</v>
      </c>
      <c r="X30" s="132" t="n">
        <v>2483</v>
      </c>
      <c r="Y30" s="81" t="n">
        <v>0.015</v>
      </c>
      <c r="Z30" s="132" t="n">
        <v>4</v>
      </c>
      <c r="AA30" s="283" t="n">
        <v>29</v>
      </c>
      <c r="AB30" s="133">
        <f>IFERROR(W30/X30,"")</f>
        <v/>
      </c>
    </row>
    <row customHeight="1" ht="45.75" r="31" s="247" thickBot="1" thickTop="1">
      <c r="A31" t="n">
        <v>2021</v>
      </c>
      <c r="B31" s="129" t="n">
        <v>1</v>
      </c>
      <c r="C31" s="283" t="n"/>
      <c r="D31" s="130" t="n">
        <v>439</v>
      </c>
      <c r="E31" s="130" t="inlineStr">
        <is>
          <t>زانوسى العبد 305</t>
        </is>
      </c>
      <c r="F31" s="130" t="inlineStr">
        <is>
          <t>FMABDI30500000</t>
        </is>
      </c>
      <c r="G31" s="130" t="n">
        <v>308.7</v>
      </c>
      <c r="H31" s="130" t="n">
        <v>377.3</v>
      </c>
      <c r="I31" s="130" t="n">
        <v>352.7</v>
      </c>
      <c r="J31" s="134" t="n">
        <v>45</v>
      </c>
      <c r="K31" s="134" t="n">
        <v>320</v>
      </c>
      <c r="L31" s="134" t="n">
        <v>50</v>
      </c>
      <c r="M31" s="134" t="n">
        <v>297</v>
      </c>
      <c r="N31" s="81" t="n">
        <v>63</v>
      </c>
      <c r="O31" s="81" t="n">
        <v>19</v>
      </c>
      <c r="P31" s="81" t="n">
        <v>93</v>
      </c>
      <c r="Q31" s="81" t="n">
        <v>3</v>
      </c>
      <c r="R31" s="81" t="n">
        <v>1</v>
      </c>
      <c r="S31" s="81" t="n"/>
      <c r="T31" s="81" t="n"/>
      <c r="U31" s="81" t="n"/>
      <c r="V31" s="81" t="n"/>
      <c r="W31" s="132" t="n">
        <v>179</v>
      </c>
      <c r="X31" s="132" t="n">
        <v>5919</v>
      </c>
      <c r="Y31" s="81" t="n">
        <v>0.015</v>
      </c>
      <c r="Z31" s="132" t="n">
        <v>11</v>
      </c>
      <c r="AA31" s="283" t="n">
        <v>29</v>
      </c>
      <c r="AB31" s="133">
        <f>IFERROR(W31/X31,"")</f>
        <v/>
      </c>
    </row>
    <row customHeight="1" ht="45.75" r="32" s="247" thickBot="1" thickTop="1">
      <c r="A32" t="n">
        <v>2021</v>
      </c>
      <c r="B32" s="129" t="n">
        <v>1</v>
      </c>
      <c r="C32" s="283" t="n"/>
      <c r="D32" s="130" t="n">
        <v>447</v>
      </c>
      <c r="E32" s="130" t="inlineStr">
        <is>
          <t>زانوسي العبد 308</t>
        </is>
      </c>
      <c r="F32" s="130" t="inlineStr">
        <is>
          <t>FMABDI30800000</t>
        </is>
      </c>
      <c r="G32" s="130" t="n">
        <v>159.3</v>
      </c>
      <c r="H32" s="130" t="n">
        <v>194.7</v>
      </c>
      <c r="I32" s="130" t="n">
        <v>171</v>
      </c>
      <c r="J32" s="134" t="n">
        <v>60</v>
      </c>
      <c r="K32" s="134" t="n">
        <v>180</v>
      </c>
      <c r="L32" s="134" t="n">
        <v>82</v>
      </c>
      <c r="M32" s="134" t="n">
        <v>133</v>
      </c>
      <c r="N32" s="81" t="n">
        <v>14</v>
      </c>
      <c r="O32" s="81" t="n">
        <v>3</v>
      </c>
      <c r="P32" s="81" t="n">
        <v>10</v>
      </c>
      <c r="Q32" s="81" t="n"/>
      <c r="R32" s="81" t="n"/>
      <c r="S32" s="81" t="n"/>
      <c r="T32" s="81" t="n"/>
      <c r="U32" s="81" t="n"/>
      <c r="V32" s="81" t="n"/>
      <c r="W32" s="132" t="n">
        <v>27</v>
      </c>
      <c r="X32" s="132" t="n">
        <v>3081</v>
      </c>
      <c r="Y32" s="81" t="n">
        <v>0.015</v>
      </c>
      <c r="Z32" s="132" t="n">
        <v>4</v>
      </c>
      <c r="AA32" s="283" t="n">
        <v>29</v>
      </c>
      <c r="AB32" s="133">
        <f>IFERROR(W32/X32,"")</f>
        <v/>
      </c>
    </row>
    <row customHeight="1" ht="45.75" r="33" s="247" thickBot="1" thickTop="1">
      <c r="A33" t="n">
        <v>2021</v>
      </c>
      <c r="B33" s="129" t="n">
        <v>1</v>
      </c>
      <c r="C33" s="283" t="n"/>
      <c r="D33" s="130" t="n">
        <v>448</v>
      </c>
      <c r="E33" s="130" t="inlineStr">
        <is>
          <t>زانوسي العبد 314</t>
        </is>
      </c>
      <c r="F33" s="130" t="inlineStr">
        <is>
          <t>FMABDI31400000</t>
        </is>
      </c>
      <c r="G33" s="130" t="n">
        <v>20.7</v>
      </c>
      <c r="H33" s="130" t="n">
        <v>25.3</v>
      </c>
      <c r="I33" s="130" t="n">
        <v>22.5</v>
      </c>
      <c r="J33" s="134" t="n">
        <v>60</v>
      </c>
      <c r="K33" s="134" t="n">
        <v>180</v>
      </c>
      <c r="L33" s="134" t="n">
        <v>82</v>
      </c>
      <c r="M33" s="134" t="n">
        <v>133</v>
      </c>
      <c r="N33" s="81" t="n">
        <v>13</v>
      </c>
      <c r="O33" s="81" t="n">
        <v>3</v>
      </c>
      <c r="P33" s="81" t="n">
        <v>9</v>
      </c>
      <c r="Q33" s="81" t="n"/>
      <c r="R33" s="81" t="n"/>
      <c r="S33" s="81" t="n"/>
      <c r="T33" s="81" t="n"/>
      <c r="U33" s="81" t="n"/>
      <c r="V33" s="81" t="n"/>
      <c r="W33" s="132" t="n">
        <v>25</v>
      </c>
      <c r="X33" s="132" t="n">
        <v>3059</v>
      </c>
      <c r="Y33" s="81" t="n">
        <v>0.015</v>
      </c>
      <c r="Z33" s="132" t="n">
        <v>4</v>
      </c>
      <c r="AA33" s="283" t="n">
        <v>29</v>
      </c>
      <c r="AB33" s="133">
        <f>IFERROR(W33/X33,"")</f>
        <v/>
      </c>
    </row>
    <row customHeight="1" ht="45.75" r="34" s="247" thickBot="1" thickTop="1">
      <c r="A34" t="n">
        <v>2021</v>
      </c>
      <c r="B34" s="129" t="n">
        <v>1</v>
      </c>
      <c r="C34" s="283" t="n"/>
      <c r="D34" s="130" t="n">
        <v>50</v>
      </c>
      <c r="E34" s="130" t="inlineStr">
        <is>
          <t>زوايا غسالة LG</t>
        </is>
      </c>
      <c r="F34" s="130" t="inlineStr">
        <is>
          <t>FMLGEI40000000</t>
        </is>
      </c>
      <c r="G34" s="130" t="n">
        <v>51.57</v>
      </c>
      <c r="H34" s="130" t="n">
        <v>56.43</v>
      </c>
      <c r="I34" s="130" t="n">
        <v>56.2</v>
      </c>
      <c r="J34" s="134" t="n">
        <v>101</v>
      </c>
      <c r="K34" s="134" t="n">
        <v>107</v>
      </c>
      <c r="L34" s="134" t="n">
        <v>67</v>
      </c>
      <c r="M34" s="134" t="n">
        <v>109</v>
      </c>
      <c r="N34" s="81" t="n">
        <v>76</v>
      </c>
      <c r="O34" s="81" t="n">
        <v>29</v>
      </c>
      <c r="P34" s="81" t="n">
        <v>54</v>
      </c>
      <c r="Q34" s="81" t="n">
        <v>2</v>
      </c>
      <c r="R34" s="81" t="n">
        <v>2</v>
      </c>
      <c r="S34" s="81" t="n"/>
      <c r="T34" s="81" t="n"/>
      <c r="U34" s="81" t="n"/>
      <c r="V34" s="81" t="n"/>
      <c r="W34" s="132" t="n">
        <v>163</v>
      </c>
      <c r="X34" s="132" t="n">
        <v>12847</v>
      </c>
      <c r="Y34" s="81" t="n">
        <v>0.015</v>
      </c>
      <c r="Z34" s="132" t="n">
        <v>9</v>
      </c>
      <c r="AA34" s="283" t="n">
        <v>18</v>
      </c>
      <c r="AB34" s="133">
        <f>IFERROR(W34/X34,"")</f>
        <v/>
      </c>
    </row>
    <row customHeight="1" ht="45.75" r="35" s="247" thickBot="1" thickTop="1">
      <c r="A35" t="n">
        <v>2021</v>
      </c>
      <c r="B35" s="129" t="n">
        <v>1</v>
      </c>
      <c r="C35" s="283" t="n"/>
      <c r="D35" s="130" t="n">
        <v>626</v>
      </c>
      <c r="E35" s="130" t="inlineStr">
        <is>
          <t>زوايا غساله 10 كيلو فوق اتوماتيك 16338000004073</t>
        </is>
      </c>
      <c r="F35" s="130" t="inlineStr">
        <is>
          <t>FMCFII21004073</t>
        </is>
      </c>
      <c r="G35" s="130" t="n">
        <v>127.029</v>
      </c>
      <c r="H35" s="130" t="n">
        <v>148.971</v>
      </c>
      <c r="I35" s="130" t="n">
        <v>286.7</v>
      </c>
      <c r="J35" s="134" t="n">
        <v>18</v>
      </c>
      <c r="K35" s="134" t="n">
        <v>200</v>
      </c>
      <c r="L35" s="134" t="n">
        <v>26</v>
      </c>
      <c r="M35" s="134" t="n">
        <v>137</v>
      </c>
      <c r="N35" s="81" t="n">
        <v>19</v>
      </c>
      <c r="O35" s="81" t="n">
        <v>3</v>
      </c>
      <c r="P35" s="81" t="n">
        <v>15</v>
      </c>
      <c r="Q35" s="81" t="n"/>
      <c r="R35" s="81" t="n"/>
      <c r="S35" s="81" t="n"/>
      <c r="T35" s="81" t="n"/>
      <c r="U35" s="81" t="n"/>
      <c r="V35" s="81" t="n"/>
      <c r="W35" s="132" t="n">
        <v>37</v>
      </c>
      <c r="X35" s="132" t="n">
        <v>1192</v>
      </c>
      <c r="Y35" s="81" t="n">
        <v>0.015</v>
      </c>
      <c r="Z35" s="132" t="n">
        <v>3</v>
      </c>
      <c r="AA35" s="283" t="n">
        <v>25</v>
      </c>
      <c r="AB35" s="133">
        <f>IFERROR(W35/X35,"")</f>
        <v/>
      </c>
    </row>
    <row customHeight="1" ht="45.75" r="36" s="247" thickBot="1" thickTop="1">
      <c r="A36" t="n">
        <v>2021</v>
      </c>
      <c r="B36" s="129" t="n">
        <v>1</v>
      </c>
      <c r="C36" s="283" t="n"/>
      <c r="D36" s="130" t="n">
        <v>630</v>
      </c>
      <c r="E36" s="130" t="inlineStr">
        <is>
          <t>زوايا غساله 12 كيلو فوق اتوماتيك 16338000004069</t>
        </is>
      </c>
      <c r="F36" s="130" t="inlineStr">
        <is>
          <t>FMCFII21204069</t>
        </is>
      </c>
      <c r="G36" s="130" t="n">
        <v>197.843</v>
      </c>
      <c r="H36" s="130" t="n">
        <v>230.157</v>
      </c>
      <c r="I36" s="130" t="n">
        <v>219.5</v>
      </c>
      <c r="J36" s="134" t="n">
        <v>18</v>
      </c>
      <c r="K36" s="134" t="n">
        <v>200</v>
      </c>
      <c r="L36" s="134" t="n">
        <v>22</v>
      </c>
      <c r="M36" s="134" t="n">
        <v>166</v>
      </c>
      <c r="N36" s="81" t="n">
        <v>39</v>
      </c>
      <c r="O36" s="81" t="n">
        <v>30</v>
      </c>
      <c r="P36" s="81" t="n">
        <v>19</v>
      </c>
      <c r="Q36" s="81" t="n"/>
      <c r="R36" s="81" t="n"/>
      <c r="S36" s="81" t="n"/>
      <c r="T36" s="81" t="n"/>
      <c r="U36" s="81" t="n"/>
      <c r="V36" s="81" t="n"/>
      <c r="W36" s="132" t="n">
        <v>88</v>
      </c>
      <c r="X36" s="132" t="n">
        <v>898</v>
      </c>
      <c r="Y36" s="81" t="n">
        <v>0.015</v>
      </c>
      <c r="Z36" s="132" t="n">
        <v>4</v>
      </c>
      <c r="AA36" s="283" t="n">
        <v>25</v>
      </c>
      <c r="AB36" s="133">
        <f>IFERROR(W36/X36,"")</f>
        <v/>
      </c>
    </row>
    <row customFormat="1" customHeight="1" ht="45.75" r="37" s="136" thickBot="1" thickTop="1">
      <c r="A37" t="n">
        <v>2021</v>
      </c>
      <c r="B37" s="129" t="n">
        <v>1</v>
      </c>
      <c r="C37" s="283" t="n"/>
      <c r="D37" s="130" t="n">
        <v>622</v>
      </c>
      <c r="E37" s="130" t="inlineStr">
        <is>
          <t>زوايا غساله  8 كيلو فوق اتوماتيك 16338000004053</t>
        </is>
      </c>
      <c r="F37" s="130" t="inlineStr">
        <is>
          <t>FMCFII20804053</t>
        </is>
      </c>
      <c r="G37" s="130" t="n">
        <v>172.414</v>
      </c>
      <c r="H37" s="130" t="n">
        <v>201.586</v>
      </c>
      <c r="I37" s="130" t="n">
        <v>194.4</v>
      </c>
      <c r="J37" s="135" t="n">
        <v>18</v>
      </c>
      <c r="K37" s="135" t="n">
        <v>200</v>
      </c>
      <c r="L37" s="135" t="n">
        <v>24</v>
      </c>
      <c r="M37" s="135" t="n">
        <v>152</v>
      </c>
      <c r="N37" s="81" t="n">
        <v>4</v>
      </c>
      <c r="O37" s="81" t="n"/>
      <c r="P37" s="81" t="n">
        <v>11</v>
      </c>
      <c r="Q37" s="81" t="n"/>
      <c r="R37" s="81" t="n"/>
      <c r="S37" s="81" t="n"/>
      <c r="T37" s="81" t="n"/>
      <c r="U37" s="81" t="n"/>
      <c r="V37" s="81" t="n"/>
      <c r="W37" s="132" t="n">
        <v>15</v>
      </c>
      <c r="X37" s="132" t="n">
        <v>465</v>
      </c>
      <c r="Y37" s="81" t="n">
        <v>0.015</v>
      </c>
      <c r="Z37" s="132" t="n">
        <v>2</v>
      </c>
      <c r="AA37" s="283" t="n">
        <v>25</v>
      </c>
      <c r="AB37" s="133">
        <f>IFERROR(W37/X37,"")</f>
        <v/>
      </c>
    </row>
    <row customHeight="1" ht="45.75" r="38" s="247" thickBot="1" thickTop="1">
      <c r="A38" t="n">
        <v>2021</v>
      </c>
      <c r="B38" s="129" t="n">
        <v>1</v>
      </c>
      <c r="C38" s="283" t="n"/>
      <c r="D38" s="130" t="n">
        <v>299</v>
      </c>
      <c r="E38" s="130" t="inlineStr">
        <is>
          <t>سخان غاز 6لتر</t>
        </is>
      </c>
      <c r="F38" s="130" t="inlineStr">
        <is>
          <t>FMDAHI5L000000</t>
        </is>
      </c>
      <c r="G38" s="130" t="n">
        <v>106.95</v>
      </c>
      <c r="H38" s="130" t="n">
        <v>123.05</v>
      </c>
      <c r="I38" s="130" t="n">
        <v>109</v>
      </c>
      <c r="J38" s="134" t="n">
        <v>70</v>
      </c>
      <c r="K38" s="134" t="n">
        <v>154</v>
      </c>
      <c r="L38" s="134" t="n">
        <v>84</v>
      </c>
      <c r="M38" s="134" t="n">
        <v>131</v>
      </c>
      <c r="N38" s="81" t="n">
        <v>84</v>
      </c>
      <c r="O38" s="81" t="n">
        <v>52</v>
      </c>
      <c r="P38" s="81" t="n">
        <v>72</v>
      </c>
      <c r="Q38" s="81" t="n">
        <v>8</v>
      </c>
      <c r="R38" s="81" t="n">
        <v>14</v>
      </c>
      <c r="S38" s="81" t="n"/>
      <c r="T38" s="81" t="n"/>
      <c r="U38" s="81" t="n"/>
      <c r="V38" s="81" t="n"/>
      <c r="W38" s="132" t="n">
        <v>224</v>
      </c>
      <c r="X38" s="132" t="n">
        <v>17768</v>
      </c>
      <c r="Y38" s="81" t="n">
        <v>0.02</v>
      </c>
      <c r="Z38" s="132" t="n">
        <v>18</v>
      </c>
      <c r="AA38" s="283" t="n"/>
      <c r="AB38" s="133">
        <f>IFERROR(W38/X38,"")</f>
        <v/>
      </c>
    </row>
    <row customHeight="1" ht="45.75" r="39" s="247" thickBot="1" thickTop="1">
      <c r="A39" t="n">
        <v>2021</v>
      </c>
      <c r="B39" s="129" t="n">
        <v>1</v>
      </c>
      <c r="C39" s="283" t="n"/>
      <c r="D39" s="130" t="n">
        <v>348</v>
      </c>
      <c r="E39" s="130" t="inlineStr">
        <is>
          <t>شتلات 150 سيكم / اسنا</t>
        </is>
      </c>
      <c r="F39" s="130" t="inlineStr">
        <is>
          <t>FMSEKB150N0000</t>
        </is>
      </c>
      <c r="G39" s="130" t="n">
        <v>465</v>
      </c>
      <c r="H39" s="130" t="n">
        <v>535</v>
      </c>
      <c r="I39" s="130" t="n">
        <v>477.1</v>
      </c>
      <c r="J39" s="134" t="n">
        <v>40</v>
      </c>
      <c r="K39" s="134" t="n">
        <v>144</v>
      </c>
      <c r="L39" s="134" t="n">
        <v>44</v>
      </c>
      <c r="M39" s="134" t="n">
        <v>161</v>
      </c>
      <c r="N39" s="81" t="n">
        <v>14</v>
      </c>
      <c r="O39" s="81" t="n">
        <v>6</v>
      </c>
      <c r="P39" s="81" t="n">
        <v>7</v>
      </c>
      <c r="Q39" s="81" t="n">
        <v>2</v>
      </c>
      <c r="R39" s="81" t="n">
        <v>1</v>
      </c>
      <c r="S39" s="81" t="n"/>
      <c r="T39" s="81" t="n"/>
      <c r="U39" s="81" t="n"/>
      <c r="V39" s="81" t="n"/>
      <c r="W39" s="132" t="n">
        <v>30</v>
      </c>
      <c r="X39" s="132" t="n">
        <v>2844</v>
      </c>
      <c r="Y39" s="81" t="n">
        <v>0.015</v>
      </c>
      <c r="Z39" s="132" t="n">
        <v>3</v>
      </c>
      <c r="AA39" s="283" t="n">
        <v>25</v>
      </c>
      <c r="AB39" s="133">
        <f>IFERROR(W39/X39,"")</f>
        <v/>
      </c>
    </row>
    <row customHeight="1" ht="45.75" r="40" s="247" thickBot="1" thickTop="1">
      <c r="A40" t="n">
        <v>2021</v>
      </c>
      <c r="B40" s="129" t="n">
        <v>1</v>
      </c>
      <c r="C40" s="283" t="n"/>
      <c r="D40" s="130" t="n">
        <v>347</v>
      </c>
      <c r="E40" s="130" t="inlineStr">
        <is>
          <t>شتلات 216 سيكم بني سويف</t>
        </is>
      </c>
      <c r="F40" s="130" t="inlineStr">
        <is>
          <t>FMNABB00000000</t>
        </is>
      </c>
      <c r="G40" s="130" t="n">
        <v>465</v>
      </c>
      <c r="H40" s="130" t="n">
        <v>535</v>
      </c>
      <c r="I40" s="130" t="n">
        <v>490.8</v>
      </c>
      <c r="J40" s="134" t="n">
        <v>40</v>
      </c>
      <c r="K40" s="134" t="n">
        <v>144</v>
      </c>
      <c r="L40" s="134" t="n">
        <v>44</v>
      </c>
      <c r="M40" s="134" t="n">
        <v>161</v>
      </c>
      <c r="N40" s="81" t="n">
        <v>15</v>
      </c>
      <c r="O40" s="81" t="n">
        <v>4</v>
      </c>
      <c r="P40" s="81" t="n">
        <v>3</v>
      </c>
      <c r="Q40" s="81" t="n"/>
      <c r="R40" s="81" t="n"/>
      <c r="S40" s="81" t="n"/>
      <c r="T40" s="81" t="n"/>
      <c r="U40" s="81" t="n"/>
      <c r="V40" s="81" t="n"/>
      <c r="W40" s="132" t="n">
        <v>22</v>
      </c>
      <c r="X40" s="132" t="n">
        <v>932</v>
      </c>
      <c r="Y40" s="81" t="n">
        <v>0.015</v>
      </c>
      <c r="Z40" s="132" t="n">
        <v>3</v>
      </c>
      <c r="AA40" s="283" t="n"/>
      <c r="AB40" s="133">
        <f>IFERROR(W40/X40,"")</f>
        <v/>
      </c>
    </row>
    <row customHeight="1" ht="45.75" r="41" s="247" thickBot="1" thickTop="1">
      <c r="A41" t="n">
        <v>2021</v>
      </c>
      <c r="B41" s="129" t="n">
        <v>1</v>
      </c>
      <c r="C41" s="283" t="n"/>
      <c r="D41" s="130" t="n">
        <v>281</v>
      </c>
      <c r="E41" s="130" t="inlineStr">
        <is>
          <t>صندوق 10 ك فلات ك 18 بدون بادج</t>
        </is>
      </c>
      <c r="F41" s="130" t="inlineStr">
        <is>
          <t>FM000B10180000</t>
        </is>
      </c>
      <c r="G41" s="130" t="n">
        <v>265.05</v>
      </c>
      <c r="H41" s="130" t="n">
        <v>304.95</v>
      </c>
      <c r="I41" s="130" t="n">
        <v>289.1</v>
      </c>
      <c r="J41" s="134" t="n">
        <v>120</v>
      </c>
      <c r="K41" s="134" t="n">
        <v>120</v>
      </c>
      <c r="L41" s="134" t="n">
        <v>126</v>
      </c>
      <c r="M41" s="134" t="n">
        <v>114</v>
      </c>
      <c r="N41" s="81" t="n">
        <v>18</v>
      </c>
      <c r="O41" s="81" t="n">
        <v>6</v>
      </c>
      <c r="P41" s="81" t="n">
        <v>18</v>
      </c>
      <c r="Q41" s="81" t="n">
        <v>3</v>
      </c>
      <c r="R41" s="81" t="n"/>
      <c r="S41" s="81" t="n"/>
      <c r="T41" s="81" t="n"/>
      <c r="U41" s="81" t="n"/>
      <c r="V41" s="81" t="n"/>
      <c r="W41" s="132" t="n">
        <v>44</v>
      </c>
      <c r="X41" s="132" t="n">
        <v>6691</v>
      </c>
      <c r="Y41" s="81" t="n">
        <v>0.015</v>
      </c>
      <c r="Z41" s="132" t="n">
        <v>5</v>
      </c>
      <c r="AA41" s="283" t="n">
        <v>18</v>
      </c>
      <c r="AB41" s="133">
        <f>IFERROR(W41/X41,"")</f>
        <v/>
      </c>
    </row>
    <row customHeight="1" ht="45.75" r="42" s="247" thickBot="1" thickTop="1">
      <c r="A42" t="n">
        <v>2021</v>
      </c>
      <c r="B42" s="129" t="n">
        <v>1</v>
      </c>
      <c r="C42" s="283" t="n"/>
      <c r="D42" s="130" t="n">
        <v>280</v>
      </c>
      <c r="E42" s="130" t="inlineStr">
        <is>
          <t>صندوق سمك 10بنى سويف</t>
        </is>
      </c>
      <c r="F42" s="130" t="inlineStr">
        <is>
          <t>FM000B10000000</t>
        </is>
      </c>
      <c r="G42" s="130" t="n">
        <v>300.39</v>
      </c>
      <c r="H42" s="130" t="n">
        <v>345.61</v>
      </c>
      <c r="I42" s="130" t="n">
        <v>332</v>
      </c>
      <c r="J42" s="134" t="n">
        <v>105</v>
      </c>
      <c r="K42" s="134" t="n">
        <v>103</v>
      </c>
      <c r="L42" s="134" t="n">
        <v>104</v>
      </c>
      <c r="M42" s="134" t="n">
        <v>105</v>
      </c>
      <c r="N42" s="81" t="n">
        <v>18</v>
      </c>
      <c r="O42" s="81" t="n">
        <v>4</v>
      </c>
      <c r="P42" s="81" t="n">
        <v>6</v>
      </c>
      <c r="Q42" s="81" t="n"/>
      <c r="R42" s="81" t="n">
        <v>2</v>
      </c>
      <c r="S42" s="81" t="n">
        <v>3</v>
      </c>
      <c r="T42" s="81" t="n"/>
      <c r="U42" s="81" t="n"/>
      <c r="V42" s="81" t="n"/>
      <c r="W42" s="132" t="n">
        <v>32</v>
      </c>
      <c r="X42" s="132" t="n">
        <v>4527</v>
      </c>
      <c r="Y42" s="81" t="n">
        <v>0.015</v>
      </c>
      <c r="Z42" s="132" t="n">
        <v>6</v>
      </c>
      <c r="AA42" s="283" t="n">
        <v>16</v>
      </c>
      <c r="AB42" s="133">
        <f>IFERROR(W42/X42,"")</f>
        <v/>
      </c>
    </row>
    <row customHeight="1" ht="45.75" r="43" s="247" thickBot="1" thickTop="1">
      <c r="A43" t="n">
        <v>2021</v>
      </c>
      <c r="B43" s="129" t="n">
        <v>1</v>
      </c>
      <c r="C43" s="283" t="n"/>
      <c r="D43" s="130" t="n">
        <v>559</v>
      </c>
      <c r="E43" s="130" t="inlineStr">
        <is>
          <t>صندوق سمك 23ك فلات تصدير</t>
        </is>
      </c>
      <c r="F43" s="130" t="inlineStr">
        <is>
          <t>FMBOXI23F00000</t>
        </is>
      </c>
      <c r="G43" s="130" t="n">
        <v>579.5</v>
      </c>
      <c r="H43" s="130" t="n">
        <v>640.5</v>
      </c>
      <c r="I43" s="130" t="n">
        <v>611.2</v>
      </c>
      <c r="J43" s="134" t="n">
        <v>90</v>
      </c>
      <c r="K43" s="134" t="n">
        <v>120</v>
      </c>
      <c r="L43" s="134" t="n">
        <v>86</v>
      </c>
      <c r="M43" s="134" t="n">
        <v>127</v>
      </c>
      <c r="N43" s="81" t="n">
        <v>39</v>
      </c>
      <c r="O43" s="81" t="n">
        <v>10</v>
      </c>
      <c r="P43" s="81" t="n">
        <v>25</v>
      </c>
      <c r="Q43" s="81" t="n"/>
      <c r="R43" s="81" t="n">
        <v>3</v>
      </c>
      <c r="S43" s="81" t="n"/>
      <c r="T43" s="81" t="n"/>
      <c r="U43" s="81" t="n"/>
      <c r="V43" s="81" t="n"/>
      <c r="W43" s="132" t="n">
        <v>76</v>
      </c>
      <c r="X43" s="132" t="n">
        <v>9493</v>
      </c>
      <c r="Y43" s="81" t="n">
        <v>0.015</v>
      </c>
      <c r="Z43" s="132" t="n">
        <v>12</v>
      </c>
      <c r="AA43" s="283" t="n">
        <v>22</v>
      </c>
      <c r="AB43" s="133">
        <f>IFERROR(W43/X43,"")</f>
        <v/>
      </c>
    </row>
    <row customHeight="1" ht="45.75" r="44" s="247" thickBot="1" thickTop="1">
      <c r="A44" t="n">
        <v>2021</v>
      </c>
      <c r="B44" s="129" t="n">
        <v>1</v>
      </c>
      <c r="C44" s="283" t="n"/>
      <c r="D44" s="130" t="n">
        <v>168</v>
      </c>
      <c r="E44" s="130" t="inlineStr">
        <is>
          <t>صندوق سمك 25 ك</t>
        </is>
      </c>
      <c r="F44" s="130" t="inlineStr">
        <is>
          <t>FMBOXI25000000</t>
        </is>
      </c>
      <c r="G44" s="130" t="n">
        <v>575.67</v>
      </c>
      <c r="H44" s="130" t="n">
        <v>662.33</v>
      </c>
      <c r="I44" s="130" t="n"/>
      <c r="J44" s="134" t="n">
        <v>90</v>
      </c>
      <c r="K44" s="134" t="n">
        <v>116</v>
      </c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>
        <v>492</v>
      </c>
      <c r="Y44" s="81" t="n">
        <v>0.015</v>
      </c>
      <c r="Z44" s="132" t="n">
        <v>1</v>
      </c>
      <c r="AA44" s="283" t="n">
        <v>18</v>
      </c>
      <c r="AB44" s="133">
        <f>IFERROR(W44/X44,"")</f>
        <v/>
      </c>
    </row>
    <row customHeight="1" ht="45.75" r="45" s="247" thickBot="1" thickTop="1">
      <c r="A45" t="n">
        <v>2021</v>
      </c>
      <c r="B45" s="129" t="n">
        <v>1</v>
      </c>
      <c r="C45" s="283" t="n"/>
      <c r="D45" s="130" t="n">
        <v>273</v>
      </c>
      <c r="E45" s="130" t="inlineStr">
        <is>
          <t>صندوق سمك 25 ك بني سويف</t>
        </is>
      </c>
      <c r="F45" s="130" t="inlineStr">
        <is>
          <t>FM000B25000000</t>
        </is>
      </c>
      <c r="G45" s="130" t="n">
        <v>524.52</v>
      </c>
      <c r="H45" s="130" t="n">
        <v>603.48</v>
      </c>
      <c r="I45" s="130" t="n">
        <v>590.1</v>
      </c>
      <c r="J45" s="134" t="n">
        <v>93</v>
      </c>
      <c r="K45" s="134" t="n">
        <v>116</v>
      </c>
      <c r="L45" s="134" t="n">
        <v>79</v>
      </c>
      <c r="M45" s="134" t="n">
        <v>138</v>
      </c>
      <c r="N45" s="81" t="n">
        <v>84</v>
      </c>
      <c r="O45" s="81" t="n">
        <v>23</v>
      </c>
      <c r="P45" s="81" t="n">
        <v>92</v>
      </c>
      <c r="Q45" s="81" t="n">
        <v>3</v>
      </c>
      <c r="R45" s="81" t="n">
        <v>3</v>
      </c>
      <c r="S45" s="81" t="n"/>
      <c r="T45" s="81" t="n"/>
      <c r="U45" s="81" t="n"/>
      <c r="V45" s="81" t="n"/>
      <c r="W45" s="132" t="n">
        <v>203</v>
      </c>
      <c r="X45" s="132" t="n">
        <v>13043</v>
      </c>
      <c r="Y45" s="81" t="n">
        <v>0.015</v>
      </c>
      <c r="Z45" s="132" t="n">
        <v>14</v>
      </c>
      <c r="AA45" s="283" t="n">
        <v>16</v>
      </c>
      <c r="AB45" s="133">
        <f>IFERROR(W45/X45,"")</f>
        <v/>
      </c>
    </row>
    <row customHeight="1" ht="45.75" r="46" s="247" thickBot="1" thickTop="1">
      <c r="A46" t="n">
        <v>2021</v>
      </c>
      <c r="B46" s="129" t="n">
        <v>1</v>
      </c>
      <c r="C46" s="283" t="n"/>
      <c r="D46" s="130" t="n">
        <v>271</v>
      </c>
      <c r="E46" s="130" t="inlineStr">
        <is>
          <t>صندوق سمك 5ك بنى سويف</t>
        </is>
      </c>
      <c r="F46" s="130" t="inlineStr">
        <is>
          <t>FM000B05000000</t>
        </is>
      </c>
      <c r="G46" s="130" t="n">
        <v>149.73</v>
      </c>
      <c r="H46" s="130" t="n">
        <v>172.27</v>
      </c>
      <c r="I46" s="130" t="n">
        <v>156.4</v>
      </c>
      <c r="J46" s="134" t="n">
        <v>151</v>
      </c>
      <c r="K46" s="134" t="n">
        <v>95</v>
      </c>
      <c r="L46" s="134" t="n">
        <v>157</v>
      </c>
      <c r="M46" s="134" t="n">
        <v>92</v>
      </c>
      <c r="N46" s="81" t="n">
        <v>7</v>
      </c>
      <c r="O46" s="81" t="n">
        <v>1</v>
      </c>
      <c r="P46" s="81" t="n">
        <v>5</v>
      </c>
      <c r="Q46" s="81" t="n"/>
      <c r="R46" s="81" t="n"/>
      <c r="S46" s="81" t="n"/>
      <c r="T46" s="81" t="n"/>
      <c r="U46" s="81" t="n"/>
      <c r="V46" s="81" t="n"/>
      <c r="W46" s="132" t="n">
        <v>12</v>
      </c>
      <c r="X46" s="132" t="n">
        <v>3112</v>
      </c>
      <c r="Y46" s="81" t="n">
        <v>0.015</v>
      </c>
      <c r="Z46" s="132" t="n">
        <v>2</v>
      </c>
      <c r="AA46" s="283" t="n">
        <v>16</v>
      </c>
      <c r="AB46" s="133">
        <f>IFERROR(W46/X46,"")</f>
        <v/>
      </c>
    </row>
    <row customHeight="1" ht="45.75" r="47" s="247" thickBot="1" thickTop="1">
      <c r="A47" t="n">
        <v>2021</v>
      </c>
      <c r="B47" s="129" t="n">
        <v>1</v>
      </c>
      <c r="C47" s="283" t="n"/>
      <c r="D47" s="130" t="n">
        <v>253</v>
      </c>
      <c r="E47" s="130" t="inlineStr">
        <is>
          <t>طقم سخان بلونايل ذو 3 اطقم</t>
        </is>
      </c>
      <c r="F47" s="130" t="inlineStr">
        <is>
          <t>FMDAHI40000000</t>
        </is>
      </c>
      <c r="G47" s="130" t="n">
        <v>188.79</v>
      </c>
      <c r="H47" s="130" t="n">
        <v>217.21</v>
      </c>
      <c r="I47" s="130" t="n">
        <v>195.7</v>
      </c>
      <c r="J47" s="134" t="n">
        <v>121</v>
      </c>
      <c r="K47" s="134" t="n">
        <v>89</v>
      </c>
      <c r="L47" s="134" t="n">
        <v>125</v>
      </c>
      <c r="M47" s="134" t="n">
        <v>87</v>
      </c>
      <c r="N47" s="81" t="n">
        <v>58</v>
      </c>
      <c r="O47" s="81" t="n">
        <v>23</v>
      </c>
      <c r="P47" s="81" t="n">
        <v>38</v>
      </c>
      <c r="Q47" s="81" t="n">
        <v>5</v>
      </c>
      <c r="R47" s="81" t="n">
        <v>7</v>
      </c>
      <c r="S47" s="81" t="n"/>
      <c r="T47" s="81" t="n"/>
      <c r="U47" s="81" t="n"/>
      <c r="V47" s="81" t="n"/>
      <c r="W47" s="132" t="n">
        <v>129</v>
      </c>
      <c r="X47" s="132" t="n">
        <v>23409</v>
      </c>
      <c r="Y47" s="81" t="n">
        <v>0.015</v>
      </c>
      <c r="Z47" s="132" t="n">
        <v>12</v>
      </c>
      <c r="AA47" s="283" t="n">
        <v>16</v>
      </c>
      <c r="AB47" s="133">
        <f>IFERROR(W47/X47,"")</f>
        <v/>
      </c>
    </row>
    <row customHeight="1" ht="45.75" r="48" s="247" thickBot="1" thickTop="1">
      <c r="A48" t="n">
        <v>2021</v>
      </c>
      <c r="B48" s="129" t="n">
        <v>1</v>
      </c>
      <c r="C48" s="283" t="n"/>
      <c r="D48" s="130" t="n">
        <v>254</v>
      </c>
      <c r="E48" s="130" t="inlineStr">
        <is>
          <t>طقم سخان بلونايل ذو 4 اطقم</t>
        </is>
      </c>
      <c r="F48" s="130" t="inlineStr">
        <is>
          <t>FMDAHI40000000</t>
        </is>
      </c>
      <c r="G48" s="130" t="n">
        <v>188.79</v>
      </c>
      <c r="H48" s="130" t="n">
        <v>217.21</v>
      </c>
      <c r="I48" s="130" t="n">
        <v>210</v>
      </c>
      <c r="J48" s="134" t="n">
        <v>88</v>
      </c>
      <c r="K48" s="134" t="n">
        <v>164</v>
      </c>
      <c r="L48" s="134" t="n">
        <v>105</v>
      </c>
      <c r="M48" s="134" t="n">
        <v>138</v>
      </c>
      <c r="N48" s="81" t="n">
        <v>131</v>
      </c>
      <c r="O48" s="81" t="n">
        <v>63</v>
      </c>
      <c r="P48" s="81" t="n">
        <v>106</v>
      </c>
      <c r="Q48" s="81" t="n">
        <v>10</v>
      </c>
      <c r="R48" s="81" t="n">
        <v>28</v>
      </c>
      <c r="S48" s="81" t="n"/>
      <c r="T48" s="81" t="n"/>
      <c r="U48" s="81" t="n"/>
      <c r="V48" s="81" t="n"/>
      <c r="W48" s="132" t="n">
        <v>330</v>
      </c>
      <c r="X48" s="132" t="n">
        <v>39150</v>
      </c>
      <c r="Y48" s="81" t="n">
        <v>0.02</v>
      </c>
      <c r="Z48" s="132" t="n">
        <v>21</v>
      </c>
      <c r="AA48" s="283" t="n">
        <v>16</v>
      </c>
      <c r="AB48" s="133">
        <f>IFERROR(W48/X48,"")</f>
        <v/>
      </c>
    </row>
    <row customHeight="1" ht="45.75" r="49" s="247" thickBot="1" thickTop="1">
      <c r="A49" t="n">
        <v>2021</v>
      </c>
      <c r="B49" s="129" t="n">
        <v>1</v>
      </c>
      <c r="C49" s="283" t="n"/>
      <c r="D49" s="130" t="n">
        <v>225</v>
      </c>
      <c r="E49" s="130" t="inlineStr">
        <is>
          <t>علبة صندوق سمك 20 ك فلات الجديدة</t>
        </is>
      </c>
      <c r="F49" s="130" t="inlineStr">
        <is>
          <t>FMBOXI20FB0000</t>
        </is>
      </c>
      <c r="G49" s="130" t="n">
        <v>345.96</v>
      </c>
      <c r="H49" s="130" t="n">
        <v>398.04</v>
      </c>
      <c r="I49" s="130" t="n"/>
      <c r="J49" s="134" t="n">
        <v>169</v>
      </c>
      <c r="K49" s="134" t="n">
        <v>128</v>
      </c>
      <c r="L49" s="134" t="n"/>
      <c r="M49" s="134" t="n"/>
      <c r="N49" s="81" t="n">
        <v>2</v>
      </c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>
        <v>2</v>
      </c>
      <c r="X49" s="132" t="n">
        <v>182</v>
      </c>
      <c r="Y49" s="81" t="n">
        <v>0.015</v>
      </c>
      <c r="Z49" s="132" t="n">
        <v>1</v>
      </c>
      <c r="AA49" s="283" t="n">
        <v>18</v>
      </c>
      <c r="AB49" s="133">
        <f>IFERROR(W49/X49,"")</f>
        <v/>
      </c>
    </row>
    <row customHeight="1" ht="45.75" r="50" s="247" thickBot="1" thickTop="1">
      <c r="A50" t="n">
        <v>2021</v>
      </c>
      <c r="B50" s="129" t="n">
        <v>1</v>
      </c>
      <c r="C50" s="283" t="n"/>
      <c r="D50" s="130" t="n">
        <v>219</v>
      </c>
      <c r="E50" s="130" t="inlineStr">
        <is>
          <t>غطاء صندوق سمك 20 ك فلات الجديدة</t>
        </is>
      </c>
      <c r="F50" s="130" t="inlineStr">
        <is>
          <t>FMBOXI20FC0000</t>
        </is>
      </c>
      <c r="G50" s="130" t="n">
        <v>106.175</v>
      </c>
      <c r="H50" s="130" t="n">
        <v>122.1583333</v>
      </c>
      <c r="I50" s="130" t="n">
        <v>130.9</v>
      </c>
      <c r="J50" s="134" t="n">
        <v>238</v>
      </c>
      <c r="K50" s="134" t="n">
        <v>91</v>
      </c>
      <c r="L50" s="134" t="n">
        <v>193</v>
      </c>
      <c r="M50" s="134" t="n">
        <v>112</v>
      </c>
      <c r="N50" s="81" t="n">
        <v>11</v>
      </c>
      <c r="O50" s="81" t="n"/>
      <c r="P50" s="81" t="n">
        <v>4</v>
      </c>
      <c r="Q50" s="81" t="n"/>
      <c r="R50" s="81" t="n"/>
      <c r="S50" s="81" t="n"/>
      <c r="T50" s="81" t="n"/>
      <c r="U50" s="81" t="n"/>
      <c r="V50" s="81" t="n"/>
      <c r="W50" s="132" t="n">
        <v>15</v>
      </c>
      <c r="X50" s="132" t="n">
        <v>2526</v>
      </c>
      <c r="Y50" s="81" t="n">
        <v>0.015</v>
      </c>
      <c r="Z50" s="132" t="n">
        <v>2</v>
      </c>
      <c r="AA50" s="283" t="n">
        <v>18</v>
      </c>
      <c r="AB50" s="133">
        <f>IFERROR(W50/X50,"")</f>
        <v/>
      </c>
    </row>
    <row customHeight="1" ht="45.75" r="51" s="247" thickBot="1" thickTop="1">
      <c r="A51" t="n">
        <v>2021</v>
      </c>
      <c r="B51" s="129" t="n">
        <v>1</v>
      </c>
      <c r="C51" s="283" t="n"/>
      <c r="D51" s="130" t="n">
        <v>94</v>
      </c>
      <c r="E51" s="130" t="inlineStr">
        <is>
          <t>فوم تغليف حله فيكتوريا CDAWP6039</t>
        </is>
      </c>
      <c r="F51" s="130" t="inlineStr">
        <is>
          <t>FMDAIIF1000000</t>
        </is>
      </c>
      <c r="G51" s="130" t="n">
        <v>17.67</v>
      </c>
      <c r="H51" s="130" t="n">
        <v>20.33</v>
      </c>
      <c r="I51" s="130" t="n">
        <v>19.2</v>
      </c>
      <c r="J51" s="134" t="n">
        <v>74</v>
      </c>
      <c r="K51" s="134" t="n">
        <v>97</v>
      </c>
      <c r="L51" s="134" t="n">
        <v>67</v>
      </c>
      <c r="M51" s="134" t="n">
        <v>107</v>
      </c>
      <c r="N51" s="81" t="n">
        <v>42</v>
      </c>
      <c r="O51" s="81" t="n">
        <v>18</v>
      </c>
      <c r="P51" s="81" t="n">
        <v>26</v>
      </c>
      <c r="Q51" s="81" t="n">
        <v>3</v>
      </c>
      <c r="R51" s="81" t="n"/>
      <c r="S51" s="81" t="n"/>
      <c r="T51" s="81" t="n"/>
      <c r="U51" s="81" t="n"/>
      <c r="V51" s="81" t="n"/>
      <c r="W51" s="132" t="n">
        <v>89</v>
      </c>
      <c r="X51" s="132" t="n">
        <v>5657</v>
      </c>
      <c r="Y51" s="81" t="n">
        <v>0.015</v>
      </c>
      <c r="Z51" s="132" t="n">
        <v>6</v>
      </c>
      <c r="AA51" s="283" t="n">
        <v>16</v>
      </c>
      <c r="AB51" s="133">
        <f>IFERROR(W51/X51,"")</f>
        <v/>
      </c>
    </row>
    <row customHeight="1" ht="45.75" r="52" s="247" thickBot="1" thickTop="1">
      <c r="A52" t="n">
        <v>2021</v>
      </c>
      <c r="B52" s="129" t="n">
        <v>1</v>
      </c>
      <c r="C52" s="283" t="n"/>
      <c r="D52" s="130" t="n">
        <v>104</v>
      </c>
      <c r="E52" s="130" t="inlineStr">
        <is>
          <t>فوم تغليف سفلى شمال 11قدم المعدل  PDFRP0146</t>
        </is>
      </c>
      <c r="F52" s="130" t="inlineStr">
        <is>
          <t>FMDAIIM5000000</t>
        </is>
      </c>
      <c r="G52" s="130" t="n">
        <v>82.77</v>
      </c>
      <c r="H52" s="130" t="n">
        <v>95.23</v>
      </c>
      <c r="I52" s="130" t="n">
        <v>90.90000000000001</v>
      </c>
      <c r="J52" s="134" t="n">
        <v>140</v>
      </c>
      <c r="K52" s="134" t="n">
        <v>103</v>
      </c>
      <c r="L52" s="134" t="n">
        <v>139</v>
      </c>
      <c r="M52" s="134" t="n">
        <v>104</v>
      </c>
      <c r="N52" s="81" t="n">
        <v>7</v>
      </c>
      <c r="O52" s="81" t="n">
        <v>5</v>
      </c>
      <c r="P52" s="81" t="n">
        <v>7</v>
      </c>
      <c r="Q52" s="81" t="n"/>
      <c r="R52" s="81" t="n"/>
      <c r="S52" s="81" t="n"/>
      <c r="T52" s="81" t="n"/>
      <c r="U52" s="81" t="n"/>
      <c r="V52" s="81" t="n"/>
      <c r="W52" s="132" t="n">
        <v>19</v>
      </c>
      <c r="X52" s="132" t="n">
        <v>3187</v>
      </c>
      <c r="Y52" s="81" t="n">
        <v>0.015</v>
      </c>
      <c r="Z52" s="132" t="n">
        <v>3</v>
      </c>
      <c r="AA52" s="283" t="n">
        <v>18</v>
      </c>
      <c r="AB52" s="133">
        <f>IFERROR(W52/X52,"")</f>
        <v/>
      </c>
    </row>
    <row customHeight="1" ht="45.75" r="53" s="247" thickBot="1" thickTop="1">
      <c r="A53" t="n">
        <v>2021</v>
      </c>
      <c r="B53" s="129" t="n">
        <v>1</v>
      </c>
      <c r="C53" s="283" t="n"/>
      <c r="D53" s="130" t="n">
        <v>103</v>
      </c>
      <c r="E53" s="130" t="inlineStr">
        <is>
          <t>فوم تغليف سفلى يمين 11قدم المعدل PDFRP0147</t>
        </is>
      </c>
      <c r="F53" s="130" t="inlineStr">
        <is>
          <t>FMDAIIM6000000</t>
        </is>
      </c>
      <c r="G53" s="130" t="n">
        <v>82.77</v>
      </c>
      <c r="H53" s="130" t="n">
        <v>95.23</v>
      </c>
      <c r="I53" s="130" t="n">
        <v>90.90000000000001</v>
      </c>
      <c r="J53" s="134" t="n">
        <v>140</v>
      </c>
      <c r="K53" s="134" t="n">
        <v>103</v>
      </c>
      <c r="L53" s="134" t="n">
        <v>139</v>
      </c>
      <c r="M53" s="134" t="n">
        <v>104</v>
      </c>
      <c r="N53" s="81" t="n">
        <v>8</v>
      </c>
      <c r="O53" s="81" t="n">
        <v>5</v>
      </c>
      <c r="P53" s="81" t="n">
        <v>7</v>
      </c>
      <c r="Q53" s="81" t="n"/>
      <c r="R53" s="81" t="n"/>
      <c r="S53" s="81" t="n"/>
      <c r="T53" s="81" t="n"/>
      <c r="U53" s="81" t="n"/>
      <c r="V53" s="81" t="n"/>
      <c r="W53" s="132" t="n">
        <v>20</v>
      </c>
      <c r="X53" s="132" t="n">
        <v>3188</v>
      </c>
      <c r="Y53" s="81" t="n">
        <v>0.015</v>
      </c>
      <c r="Z53" s="132" t="n">
        <v>3</v>
      </c>
      <c r="AA53" s="283" t="n">
        <v>18</v>
      </c>
      <c r="AB53" s="133">
        <f>IFERROR(W53/X53,"")</f>
        <v/>
      </c>
    </row>
    <row customHeight="1" ht="45.75" r="54" s="247" thickBot="1" thickTop="1">
      <c r="A54" t="n">
        <v>2021</v>
      </c>
      <c r="B54" s="129" t="n">
        <v>1</v>
      </c>
      <c r="C54" s="283" t="n"/>
      <c r="D54" s="130" t="n">
        <v>102</v>
      </c>
      <c r="E54" s="130" t="inlineStr">
        <is>
          <t>فوم تغليف علوى شمال امامى11قدم  PDFRP0144</t>
        </is>
      </c>
      <c r="F54" s="130" t="inlineStr">
        <is>
          <t>FMDAIIM3000000</t>
        </is>
      </c>
      <c r="G54" s="130" t="n">
        <v>18.6</v>
      </c>
      <c r="H54" s="130" t="n">
        <v>21.4</v>
      </c>
      <c r="I54" s="130" t="n">
        <v>20.7</v>
      </c>
      <c r="J54" s="134" t="n">
        <v>140</v>
      </c>
      <c r="K54" s="134" t="n">
        <v>103</v>
      </c>
      <c r="L54" s="134" t="n">
        <v>139</v>
      </c>
      <c r="M54" s="134" t="n">
        <v>104</v>
      </c>
      <c r="N54" s="81" t="n">
        <v>7</v>
      </c>
      <c r="O54" s="81" t="n">
        <v>4</v>
      </c>
      <c r="P54" s="81" t="n">
        <v>6</v>
      </c>
      <c r="Q54" s="81" t="n"/>
      <c r="R54" s="81" t="n"/>
      <c r="S54" s="81" t="n"/>
      <c r="T54" s="81" t="n"/>
      <c r="U54" s="81" t="n"/>
      <c r="V54" s="81" t="n"/>
      <c r="W54" s="132" t="n">
        <v>17</v>
      </c>
      <c r="X54" s="132" t="n">
        <v>3185</v>
      </c>
      <c r="Y54" s="81" t="n">
        <v>0.015</v>
      </c>
      <c r="Z54" s="132" t="n">
        <v>3</v>
      </c>
      <c r="AA54" s="283" t="n">
        <v>18</v>
      </c>
      <c r="AB54" s="133">
        <f>IFERROR(W54/X54,"")</f>
        <v/>
      </c>
    </row>
    <row customHeight="1" ht="45.75" r="55" s="247" thickBot="1" thickTop="1">
      <c r="A55" t="n">
        <v>2021</v>
      </c>
      <c r="B55" s="129" t="n">
        <v>1</v>
      </c>
      <c r="C55" s="283" t="n"/>
      <c r="D55" s="130" t="n">
        <v>101</v>
      </c>
      <c r="E55" s="130" t="inlineStr">
        <is>
          <t>فوم تغليف علوى شمال خلفى11قدم  PDFRP0145</t>
        </is>
      </c>
      <c r="F55" s="130" t="inlineStr">
        <is>
          <t>FMDAIIM4000000</t>
        </is>
      </c>
      <c r="G55" s="130" t="n">
        <v>18.6</v>
      </c>
      <c r="H55" s="130" t="n">
        <v>21.4</v>
      </c>
      <c r="I55" s="130" t="n">
        <v>20.7</v>
      </c>
      <c r="J55" s="134" t="n">
        <v>140</v>
      </c>
      <c r="K55" s="134" t="n">
        <v>103</v>
      </c>
      <c r="L55" s="134" t="n">
        <v>139</v>
      </c>
      <c r="M55" s="134" t="n">
        <v>104</v>
      </c>
      <c r="N55" s="81" t="n">
        <v>7</v>
      </c>
      <c r="O55" s="81" t="n">
        <v>4</v>
      </c>
      <c r="P55" s="81" t="n">
        <v>7</v>
      </c>
      <c r="Q55" s="81" t="n"/>
      <c r="R55" s="81" t="n"/>
      <c r="S55" s="81" t="n"/>
      <c r="T55" s="81" t="n"/>
      <c r="U55" s="81" t="n"/>
      <c r="V55" s="81" t="n"/>
      <c r="W55" s="132" t="n">
        <v>18</v>
      </c>
      <c r="X55" s="132" t="n">
        <v>3186</v>
      </c>
      <c r="Y55" s="81" t="n">
        <v>0.015</v>
      </c>
      <c r="Z55" s="132" t="n">
        <v>3</v>
      </c>
      <c r="AA55" s="283" t="n">
        <v>18</v>
      </c>
      <c r="AB55" s="133">
        <f>IFERROR(W55/X55,"")</f>
        <v/>
      </c>
    </row>
    <row customHeight="1" ht="45.75" r="56" s="247" thickBot="1" thickTop="1">
      <c r="A56" t="n">
        <v>2021</v>
      </c>
      <c r="B56" s="129" t="n">
        <v>1</v>
      </c>
      <c r="C56" s="283" t="n"/>
      <c r="D56" s="130" t="n">
        <v>100</v>
      </c>
      <c r="E56" s="130" t="inlineStr">
        <is>
          <t>فوم تغليف علوى يمين امامى11قدم  PDFRP0142</t>
        </is>
      </c>
      <c r="F56" s="130" t="inlineStr">
        <is>
          <t>FMDAIIM1000000</t>
        </is>
      </c>
      <c r="G56" s="130" t="n">
        <v>18.6</v>
      </c>
      <c r="H56" s="130" t="n">
        <v>21.4</v>
      </c>
      <c r="I56" s="130" t="n">
        <v>20.7</v>
      </c>
      <c r="J56" s="134" t="n">
        <v>140</v>
      </c>
      <c r="K56" s="134" t="n">
        <v>103</v>
      </c>
      <c r="L56" s="134" t="n">
        <v>139</v>
      </c>
      <c r="M56" s="134" t="n">
        <v>104</v>
      </c>
      <c r="N56" s="81" t="n">
        <v>7</v>
      </c>
      <c r="O56" s="81" t="n">
        <v>4</v>
      </c>
      <c r="P56" s="81" t="n">
        <v>6</v>
      </c>
      <c r="Q56" s="81" t="n"/>
      <c r="R56" s="81" t="n"/>
      <c r="S56" s="81" t="n"/>
      <c r="T56" s="81" t="n"/>
      <c r="U56" s="81" t="n"/>
      <c r="V56" s="81" t="n"/>
      <c r="W56" s="132" t="n">
        <v>17</v>
      </c>
      <c r="X56" s="132" t="n">
        <v>3185</v>
      </c>
      <c r="Y56" s="81" t="n">
        <v>0.015</v>
      </c>
      <c r="Z56" s="132" t="n">
        <v>3</v>
      </c>
      <c r="AA56" s="283" t="n">
        <v>18</v>
      </c>
      <c r="AB56" s="133">
        <f>IFERROR(W56/X56,"")</f>
        <v/>
      </c>
    </row>
    <row customHeight="1" ht="45.75" r="57" s="247" thickBot="1" thickTop="1">
      <c r="A57" t="n">
        <v>2021</v>
      </c>
      <c r="B57" s="129" t="n">
        <v>1</v>
      </c>
      <c r="C57" s="283" t="n"/>
      <c r="D57" s="130" t="n">
        <v>99</v>
      </c>
      <c r="E57" s="130" t="inlineStr">
        <is>
          <t>فوم تغليف علوى يمين خلفى11قدم  PDFRP0143</t>
        </is>
      </c>
      <c r="F57" s="130" t="inlineStr">
        <is>
          <t>FMDAIIM2000000</t>
        </is>
      </c>
      <c r="G57" s="130" t="n">
        <v>18.6</v>
      </c>
      <c r="H57" s="130" t="n">
        <v>21.4</v>
      </c>
      <c r="I57" s="130" t="n">
        <v>20.7</v>
      </c>
      <c r="J57" s="134" t="n">
        <v>140</v>
      </c>
      <c r="K57" s="134" t="n">
        <v>103</v>
      </c>
      <c r="L57" s="134" t="n">
        <v>139</v>
      </c>
      <c r="M57" s="134" t="n">
        <v>104</v>
      </c>
      <c r="N57" s="81" t="n">
        <v>7</v>
      </c>
      <c r="O57" s="81" t="n">
        <v>4</v>
      </c>
      <c r="P57" s="81" t="n">
        <v>7</v>
      </c>
      <c r="Q57" s="81" t="n"/>
      <c r="R57" s="81" t="n"/>
      <c r="S57" s="81" t="n"/>
      <c r="T57" s="81" t="n"/>
      <c r="U57" s="81" t="n"/>
      <c r="V57" s="81" t="n"/>
      <c r="W57" s="132" t="n">
        <v>18</v>
      </c>
      <c r="X57" s="132" t="n">
        <v>3186</v>
      </c>
      <c r="Y57" s="81" t="n">
        <v>0.015</v>
      </c>
      <c r="Z57" s="132" t="n">
        <v>3</v>
      </c>
      <c r="AA57" s="283" t="n">
        <v>18</v>
      </c>
      <c r="AB57" s="133">
        <f>IFERROR(W57/X57,"")</f>
        <v/>
      </c>
    </row>
    <row customHeight="1" ht="45.75" r="58" s="247" thickBot="1" thickTop="1">
      <c r="A58" t="n">
        <v>2021</v>
      </c>
      <c r="B58" s="129" t="n">
        <v>1</v>
      </c>
      <c r="C58" s="283" t="n"/>
      <c r="D58" s="130" t="n">
        <v>12</v>
      </c>
      <c r="E58" s="130" t="inlineStr">
        <is>
          <t>فوم جانب حمايه شمال</t>
        </is>
      </c>
      <c r="F58" s="130" t="inlineStr">
        <is>
          <t>FMDACI40000000</t>
        </is>
      </c>
      <c r="G58" s="130" t="n">
        <v>197.16</v>
      </c>
      <c r="H58" s="130" t="n">
        <v>226.84</v>
      </c>
      <c r="I58" s="130" t="n">
        <v>214.5</v>
      </c>
      <c r="J58" s="134" t="n">
        <v>37</v>
      </c>
      <c r="K58" s="134" t="n">
        <v>195</v>
      </c>
      <c r="L58" s="134" t="n">
        <v>43</v>
      </c>
      <c r="M58" s="134" t="n">
        <v>174</v>
      </c>
      <c r="N58" s="81" t="n">
        <v>132</v>
      </c>
      <c r="O58" s="81" t="n">
        <v>63</v>
      </c>
      <c r="P58" s="81" t="n">
        <v>106</v>
      </c>
      <c r="Q58" s="81" t="n"/>
      <c r="R58" s="81" t="n">
        <v>7</v>
      </c>
      <c r="S58" s="81" t="n"/>
      <c r="T58" s="81" t="n"/>
      <c r="U58" s="81" t="n"/>
      <c r="V58" s="81" t="n"/>
      <c r="W58" s="132" t="n">
        <v>308</v>
      </c>
      <c r="X58" s="132" t="n">
        <v>9004</v>
      </c>
      <c r="Y58" s="81" t="n">
        <v>0.02</v>
      </c>
      <c r="Z58" s="132" t="n">
        <v>17</v>
      </c>
      <c r="AA58" s="283" t="n">
        <v>22</v>
      </c>
      <c r="AB58" s="133">
        <f>IFERROR(W58/X58,"")</f>
        <v/>
      </c>
    </row>
    <row customHeight="1" ht="45.75" r="59" s="247" thickBot="1" thickTop="1">
      <c r="A59" t="n">
        <v>2021</v>
      </c>
      <c r="B59" s="129" t="n">
        <v>1</v>
      </c>
      <c r="C59" s="283" t="n"/>
      <c r="D59" s="130" t="n">
        <v>11</v>
      </c>
      <c r="E59" s="130" t="inlineStr">
        <is>
          <t>فوم جانب حمايه يمين</t>
        </is>
      </c>
      <c r="F59" s="130" t="inlineStr">
        <is>
          <t>FMDACI30000000</t>
        </is>
      </c>
      <c r="G59" s="130" t="n">
        <v>197.16</v>
      </c>
      <c r="H59" s="130" t="n">
        <v>226.84</v>
      </c>
      <c r="I59" s="130" t="n">
        <v>217.2</v>
      </c>
      <c r="J59" s="134" t="n">
        <v>37</v>
      </c>
      <c r="K59" s="134" t="n">
        <v>195</v>
      </c>
      <c r="L59" s="134" t="n">
        <v>43</v>
      </c>
      <c r="M59" s="134" t="n">
        <v>174</v>
      </c>
      <c r="N59" s="81" t="n">
        <v>124</v>
      </c>
      <c r="O59" s="81" t="n">
        <v>67</v>
      </c>
      <c r="P59" s="81" t="n">
        <v>106</v>
      </c>
      <c r="Q59" s="81" t="n"/>
      <c r="R59" s="81" t="n">
        <v>8</v>
      </c>
      <c r="S59" s="81" t="n"/>
      <c r="T59" s="81" t="n"/>
      <c r="U59" s="81" t="n"/>
      <c r="V59" s="81" t="n"/>
      <c r="W59" s="132" t="n">
        <v>305</v>
      </c>
      <c r="X59" s="132" t="n">
        <v>9001</v>
      </c>
      <c r="Y59" s="81" t="n">
        <v>0.02</v>
      </c>
      <c r="Z59" s="132" t="n">
        <v>17</v>
      </c>
      <c r="AA59" s="283" t="n">
        <v>22</v>
      </c>
      <c r="AB59" s="133">
        <f>IFERROR(W59/X59,"")</f>
        <v/>
      </c>
    </row>
    <row customHeight="1" ht="45.75" r="60" s="247" thickBot="1" thickTop="1">
      <c r="A60" t="n">
        <v>2021</v>
      </c>
      <c r="B60" s="129" t="n">
        <v>1</v>
      </c>
      <c r="C60" s="283" t="n"/>
      <c r="D60" s="130" t="n">
        <v>93</v>
      </c>
      <c r="E60" s="130" t="inlineStr">
        <is>
          <t>فوم حمايه لوحه التحكم فيكتوريا CDAWP6090</t>
        </is>
      </c>
      <c r="F60" s="130" t="inlineStr">
        <is>
          <t>FMDAIIF2000000</t>
        </is>
      </c>
      <c r="G60" s="130" t="n">
        <v>54.87</v>
      </c>
      <c r="H60" s="130" t="n">
        <v>63.13</v>
      </c>
      <c r="I60" s="130" t="n">
        <v>59.9</v>
      </c>
      <c r="J60" s="134" t="n">
        <v>74</v>
      </c>
      <c r="K60" s="134" t="n">
        <v>97</v>
      </c>
      <c r="L60" s="134" t="n">
        <v>71</v>
      </c>
      <c r="M60" s="134" t="n">
        <v>102</v>
      </c>
      <c r="N60" s="81" t="n">
        <v>93</v>
      </c>
      <c r="O60" s="81" t="n">
        <v>36</v>
      </c>
      <c r="P60" s="81" t="n">
        <v>54</v>
      </c>
      <c r="Q60" s="81" t="n">
        <v>3</v>
      </c>
      <c r="R60" s="81" t="n"/>
      <c r="S60" s="81" t="n"/>
      <c r="T60" s="81" t="n"/>
      <c r="U60" s="81" t="n"/>
      <c r="V60" s="81" t="n"/>
      <c r="W60" s="132" t="n">
        <v>186</v>
      </c>
      <c r="X60" s="132" t="n">
        <v>10878</v>
      </c>
      <c r="Y60" s="81" t="n">
        <v>0.015</v>
      </c>
      <c r="Z60" s="132" t="n">
        <v>11</v>
      </c>
      <c r="AA60" s="283" t="n">
        <v>16</v>
      </c>
      <c r="AB60" s="133">
        <f>IFERROR(W60/X60,"")</f>
        <v/>
      </c>
    </row>
    <row customHeight="1" ht="45.75" r="61" s="247" thickBot="1" thickTop="1">
      <c r="A61" t="n">
        <v>2021</v>
      </c>
      <c r="B61" s="129" t="n">
        <v>1</v>
      </c>
      <c r="C61" s="283" t="n"/>
      <c r="D61" s="130" t="n">
        <v>180</v>
      </c>
      <c r="E61" s="130" t="inlineStr">
        <is>
          <t>فوم دعامه 60*60</t>
        </is>
      </c>
      <c r="F61" s="130" t="inlineStr">
        <is>
          <t>FMDACI66060000</t>
        </is>
      </c>
      <c r="G61" s="130" t="n">
        <v>29.76</v>
      </c>
      <c r="H61" s="130" t="n">
        <v>34.24</v>
      </c>
      <c r="I61" s="130" t="n">
        <v>35.4</v>
      </c>
      <c r="J61" s="134" t="n">
        <v>168</v>
      </c>
      <c r="K61" s="134" t="n">
        <v>171</v>
      </c>
      <c r="L61" s="134" t="n">
        <v>204</v>
      </c>
      <c r="M61" s="134" t="n">
        <v>142</v>
      </c>
      <c r="N61" s="81" t="n">
        <v>32</v>
      </c>
      <c r="O61" s="81" t="n">
        <v>8</v>
      </c>
      <c r="P61" s="81" t="n">
        <v>21</v>
      </c>
      <c r="Q61" s="81" t="n"/>
      <c r="R61" s="81" t="n"/>
      <c r="S61" s="81" t="n"/>
      <c r="T61" s="81" t="n"/>
      <c r="U61" s="81" t="n"/>
      <c r="V61" s="81" t="n"/>
      <c r="W61" s="132" t="n">
        <v>61</v>
      </c>
      <c r="X61" s="132" t="n">
        <v>3661</v>
      </c>
      <c r="Y61" s="81" t="n">
        <v>0.02</v>
      </c>
      <c r="Z61" s="132" t="n">
        <v>3</v>
      </c>
      <c r="AA61" s="283" t="n">
        <v>22</v>
      </c>
      <c r="AB61" s="133">
        <f>IFERROR(W61/X61,"")</f>
        <v/>
      </c>
    </row>
    <row r="62">
      <c r="A62" t="n">
        <v>2021</v>
      </c>
      <c r="B62" t="n">
        <v>1</v>
      </c>
      <c r="C62" s="134" t="n"/>
      <c r="D62" s="134" t="n">
        <v>178</v>
      </c>
      <c r="E62" s="134" t="inlineStr">
        <is>
          <t>فوم دعامه 60*90 (مجمعه)</t>
        </is>
      </c>
      <c r="F62" s="134" t="inlineStr">
        <is>
          <t>FMDACI66090000</t>
        </is>
      </c>
      <c r="G62" s="134" t="n">
        <v>46.5</v>
      </c>
      <c r="H62" s="134" t="n">
        <v>53.5</v>
      </c>
      <c r="I62" s="134" t="n">
        <v>52.4</v>
      </c>
      <c r="J62" s="134" t="n">
        <v>60</v>
      </c>
      <c r="K62" s="134" t="n">
        <v>120</v>
      </c>
      <c r="L62" s="134" t="n">
        <v>52</v>
      </c>
      <c r="M62" s="134" t="n">
        <v>141</v>
      </c>
      <c r="N62" s="81" t="n">
        <v>49</v>
      </c>
      <c r="O62" s="81" t="n">
        <v>26</v>
      </c>
      <c r="P62" s="81" t="n">
        <v>42</v>
      </c>
      <c r="Q62" s="81" t="n"/>
      <c r="R62" s="81" t="n"/>
      <c r="S62" s="81" t="n"/>
      <c r="T62" s="81" t="n"/>
      <c r="U62" s="81" t="n"/>
      <c r="V62" s="81" t="n"/>
      <c r="W62" s="134" t="n">
        <v>117</v>
      </c>
      <c r="X62" s="134" t="n">
        <v>5036</v>
      </c>
      <c r="Y62" s="81" t="n">
        <v>0.015</v>
      </c>
      <c r="Z62" s="132" t="n">
        <v>7</v>
      </c>
      <c r="AA62" s="134" t="n">
        <v>18</v>
      </c>
      <c r="AB62" s="133">
        <f>IFERROR(W62/X62,"")</f>
        <v/>
      </c>
    </row>
    <row r="63">
      <c r="A63" t="n">
        <v>2021</v>
      </c>
      <c r="B63" t="n">
        <v>1</v>
      </c>
      <c r="C63" s="134" t="n"/>
      <c r="D63" s="134" t="n">
        <v>25</v>
      </c>
      <c r="E63" s="134" t="inlineStr">
        <is>
          <t>فوم زوايا فيكتوريا اماميه PDAWP6024</t>
        </is>
      </c>
      <c r="F63" s="134" t="inlineStr">
        <is>
          <t>FMDAIIF3000000</t>
        </is>
      </c>
      <c r="G63" s="134" t="n">
        <v>150.66</v>
      </c>
      <c r="H63" s="134" t="n">
        <v>173.34</v>
      </c>
      <c r="I63" s="134" t="n">
        <v>169.2</v>
      </c>
      <c r="J63" s="134" t="n">
        <v>145</v>
      </c>
      <c r="K63" s="134" t="n">
        <v>99</v>
      </c>
      <c r="L63" s="134" t="n">
        <v>136</v>
      </c>
      <c r="M63" s="134" t="n">
        <v>110</v>
      </c>
      <c r="N63" s="81" t="n">
        <v>34</v>
      </c>
      <c r="O63" s="81" t="n">
        <v>18</v>
      </c>
      <c r="P63" s="81" t="n">
        <v>20</v>
      </c>
      <c r="Q63" s="81" t="n"/>
      <c r="R63" s="81" t="n">
        <v>4</v>
      </c>
      <c r="S63" s="81" t="n"/>
      <c r="T63" s="81" t="n"/>
      <c r="U63" s="81" t="n"/>
      <c r="V63" s="81" t="n"/>
      <c r="W63" s="134" t="n">
        <v>76</v>
      </c>
      <c r="X63" s="134" t="n">
        <v>9052</v>
      </c>
      <c r="Y63" s="81" t="n">
        <v>0.015</v>
      </c>
      <c r="Z63" s="132" t="n">
        <v>4</v>
      </c>
      <c r="AA63" s="134" t="n">
        <v>24</v>
      </c>
      <c r="AB63" s="133">
        <f>IFERROR(W63/X63,"")</f>
        <v/>
      </c>
    </row>
    <row r="64">
      <c r="A64" t="n">
        <v>2021</v>
      </c>
      <c r="B64" t="n">
        <v>1</v>
      </c>
      <c r="C64" s="134" t="n"/>
      <c r="D64" s="134" t="n">
        <v>24</v>
      </c>
      <c r="E64" s="134" t="inlineStr">
        <is>
          <t>فوم زوايا فيكتوريا خلفيه PDAWP6025</t>
        </is>
      </c>
      <c r="F64" s="134" t="inlineStr">
        <is>
          <t>FMDAIIF4000000</t>
        </is>
      </c>
      <c r="G64" s="134" t="n">
        <v>154.38</v>
      </c>
      <c r="H64" s="134" t="n">
        <v>177.62</v>
      </c>
      <c r="I64" s="134" t="n">
        <v>171</v>
      </c>
      <c r="J64" s="134" t="n">
        <v>145</v>
      </c>
      <c r="K64" s="134" t="n">
        <v>99</v>
      </c>
      <c r="L64" s="134" t="n">
        <v>136</v>
      </c>
      <c r="M64" s="134" t="n">
        <v>110</v>
      </c>
      <c r="N64" s="81" t="n">
        <v>26</v>
      </c>
      <c r="O64" s="81" t="n">
        <v>22</v>
      </c>
      <c r="P64" s="81" t="n">
        <v>21</v>
      </c>
      <c r="Q64" s="81" t="n"/>
      <c r="R64" s="81" t="n">
        <v>8</v>
      </c>
      <c r="S64" s="81" t="n"/>
      <c r="T64" s="81" t="n"/>
      <c r="U64" s="81" t="n"/>
      <c r="V64" s="81" t="n"/>
      <c r="W64" s="134" t="n">
        <v>77</v>
      </c>
      <c r="X64" s="134" t="n">
        <v>9053</v>
      </c>
      <c r="Y64" s="81" t="n">
        <v>0.015</v>
      </c>
      <c r="Z64" s="132" t="n">
        <v>4</v>
      </c>
      <c r="AA64" s="134" t="n">
        <v>24</v>
      </c>
      <c r="AB64" s="133">
        <f>IFERROR(W64/X64,"")</f>
        <v/>
      </c>
    </row>
    <row r="65">
      <c r="A65" t="n">
        <v>2021</v>
      </c>
      <c r="B65" t="n">
        <v>1</v>
      </c>
      <c r="C65" s="134" t="n"/>
      <c r="D65" s="134" t="n">
        <v>167</v>
      </c>
      <c r="E65" s="134" t="inlineStr">
        <is>
          <t>فوم صندوق سمك 35 ك</t>
        </is>
      </c>
      <c r="F65" s="134" t="inlineStr">
        <is>
          <t>FMBOXI35000000</t>
        </is>
      </c>
      <c r="G65" s="134" t="n">
        <v>825.84</v>
      </c>
      <c r="H65" s="134" t="n">
        <v>950.16</v>
      </c>
      <c r="I65" s="134" t="n">
        <v>890.6</v>
      </c>
      <c r="J65" s="134" t="n">
        <v>55</v>
      </c>
      <c r="K65" s="134" t="n">
        <v>131</v>
      </c>
      <c r="L65" s="134" t="n">
        <v>47</v>
      </c>
      <c r="M65" s="134" t="n">
        <v>153</v>
      </c>
      <c r="N65" s="81" t="n">
        <v>14</v>
      </c>
      <c r="O65" s="81" t="n">
        <v>4</v>
      </c>
      <c r="P65" s="81" t="n">
        <v>11</v>
      </c>
      <c r="Q65" s="81" t="n">
        <v>1</v>
      </c>
      <c r="R65" s="81" t="n"/>
      <c r="S65" s="81" t="n"/>
      <c r="T65" s="81" t="n"/>
      <c r="U65" s="81" t="n"/>
      <c r="V65" s="81" t="n"/>
      <c r="W65" s="134" t="n">
        <v>30</v>
      </c>
      <c r="X65" s="134" t="n">
        <v>2473</v>
      </c>
      <c r="Y65" s="81" t="n">
        <v>0.015</v>
      </c>
      <c r="Z65" s="132" t="n">
        <v>6</v>
      </c>
      <c r="AA65" s="134" t="n">
        <v>18</v>
      </c>
      <c r="AB65" s="133">
        <f>IFERROR(W65/X65,"")</f>
        <v/>
      </c>
    </row>
    <row r="66">
      <c r="A66" t="n">
        <v>2021</v>
      </c>
      <c r="B66" t="n">
        <v>1</v>
      </c>
      <c r="C66" s="134" t="n"/>
      <c r="D66" s="134" t="n">
        <v>165</v>
      </c>
      <c r="E66" s="134" t="inlineStr">
        <is>
          <t>فوم صندوق سمك التابوت</t>
        </is>
      </c>
      <c r="F66" s="134" t="inlineStr">
        <is>
          <t>FMBOXI30T00000</t>
        </is>
      </c>
      <c r="G66" s="134" t="n">
        <v>656.58</v>
      </c>
      <c r="H66" s="134" t="n">
        <v>755.42</v>
      </c>
      <c r="I66" s="134" t="n">
        <v>653</v>
      </c>
      <c r="J66" s="134" t="n">
        <v>60</v>
      </c>
      <c r="K66" s="134" t="n">
        <v>120</v>
      </c>
      <c r="L66" s="134" t="n">
        <v>54</v>
      </c>
      <c r="M66" s="134" t="n">
        <v>134</v>
      </c>
      <c r="N66" s="81" t="n">
        <v>1</v>
      </c>
      <c r="O66" s="81" t="n">
        <v>1</v>
      </c>
      <c r="P66" s="81" t="n">
        <v>1</v>
      </c>
      <c r="Q66" s="81" t="n"/>
      <c r="R66" s="81" t="n"/>
      <c r="S66" s="81" t="n"/>
      <c r="T66" s="81" t="n"/>
      <c r="U66" s="81" t="n"/>
      <c r="V66" s="81" t="n"/>
      <c r="W66" s="134" t="n">
        <v>2</v>
      </c>
      <c r="X66" s="134" t="n">
        <v>402</v>
      </c>
      <c r="Y66" s="81" t="n">
        <v>0.015</v>
      </c>
      <c r="Z66" s="132" t="n">
        <v>2</v>
      </c>
      <c r="AA66" s="134" t="n">
        <v>16</v>
      </c>
      <c r="AB66" s="133">
        <f>IFERROR(W66/X66,"")</f>
        <v/>
      </c>
    </row>
    <row r="67">
      <c r="A67" t="n">
        <v>2021</v>
      </c>
      <c r="B67" t="n">
        <v>1</v>
      </c>
      <c r="C67" s="134" t="n"/>
      <c r="D67" s="134" t="n">
        <v>160</v>
      </c>
      <c r="E67" s="134" t="inlineStr">
        <is>
          <t>فوم طقم رويال جاز المعدل</t>
        </is>
      </c>
      <c r="F67" s="134" t="inlineStr">
        <is>
          <t>FMROGI20000000</t>
        </is>
      </c>
      <c r="G67" s="134" t="n">
        <v>186</v>
      </c>
      <c r="H67" s="134" t="n">
        <v>214</v>
      </c>
      <c r="I67" s="134" t="n">
        <v>194.3</v>
      </c>
      <c r="J67" s="134" t="n">
        <v>76</v>
      </c>
      <c r="K67" s="134" t="n">
        <v>95</v>
      </c>
      <c r="L67" s="134" t="n">
        <v>88</v>
      </c>
      <c r="M67" s="134" t="n">
        <v>82</v>
      </c>
      <c r="N67" s="81" t="n">
        <v>83</v>
      </c>
      <c r="O67" s="81" t="n">
        <v>31</v>
      </c>
      <c r="P67" s="81" t="n">
        <v>59</v>
      </c>
      <c r="Q67" s="81" t="n"/>
      <c r="R67" s="81" t="n">
        <v>2</v>
      </c>
      <c r="S67" s="81" t="n"/>
      <c r="T67" s="81" t="n"/>
      <c r="U67" s="81" t="n"/>
      <c r="V67" s="81" t="n"/>
      <c r="W67" s="134" t="n">
        <v>175</v>
      </c>
      <c r="X67" s="134" t="n">
        <v>19231</v>
      </c>
      <c r="Y67" s="81" t="n">
        <v>0.015</v>
      </c>
      <c r="Z67" s="132" t="n">
        <v>11</v>
      </c>
      <c r="AA67" s="134" t="n">
        <v>16</v>
      </c>
      <c r="AB67" s="133">
        <f>IFERROR(W67/X67,"")</f>
        <v/>
      </c>
    </row>
    <row r="68">
      <c r="A68" t="n">
        <v>2021</v>
      </c>
      <c r="B68" t="n">
        <v>1</v>
      </c>
      <c r="C68" s="134" t="n"/>
      <c r="D68" s="134" t="n">
        <v>440</v>
      </c>
      <c r="E68" s="134" t="inlineStr">
        <is>
          <t>فوم طقم سخان زانوسى</t>
        </is>
      </c>
      <c r="F68" s="134" t="inlineStr">
        <is>
          <t>FMDAHIN30000000</t>
        </is>
      </c>
      <c r="G68" s="134" t="n">
        <v>239.94</v>
      </c>
      <c r="H68" s="134" t="n">
        <v>276.06</v>
      </c>
      <c r="I68" s="134" t="n">
        <v>253.2</v>
      </c>
      <c r="J68" s="134" t="n">
        <v>90</v>
      </c>
      <c r="K68" s="134" t="n">
        <v>120</v>
      </c>
      <c r="L68" s="134" t="n">
        <v>80</v>
      </c>
      <c r="M68" s="134" t="n">
        <v>137</v>
      </c>
      <c r="N68" s="81" t="n">
        <v>13</v>
      </c>
      <c r="O68" s="81" t="n">
        <v>2</v>
      </c>
      <c r="P68" s="81" t="n">
        <v>12</v>
      </c>
      <c r="Q68" s="81" t="n"/>
      <c r="R68" s="81" t="n"/>
      <c r="S68" s="81" t="n"/>
      <c r="T68" s="81" t="n"/>
      <c r="U68" s="81" t="n"/>
      <c r="V68" s="81" t="n"/>
      <c r="W68" s="134" t="n">
        <v>27</v>
      </c>
      <c r="X68" s="134" t="n">
        <v>3193</v>
      </c>
      <c r="Y68" s="81" t="n">
        <v>0.015</v>
      </c>
      <c r="Z68" s="132" t="n">
        <v>2</v>
      </c>
      <c r="AA68" s="134" t="n">
        <v>20</v>
      </c>
      <c r="AB68" s="133">
        <f>IFERROR(W68/X68,"")</f>
        <v/>
      </c>
    </row>
    <row r="69">
      <c r="A69" t="n">
        <v>2021</v>
      </c>
      <c r="B69" t="n">
        <v>1</v>
      </c>
      <c r="C69" s="134" t="n"/>
      <c r="D69" s="134" t="n">
        <v>155</v>
      </c>
      <c r="E69" s="134" t="inlineStr">
        <is>
          <t>فوم طقم سخان غاز 10 لتر</t>
        </is>
      </c>
      <c r="F69" s="134" t="inlineStr">
        <is>
          <t>FMDAHI6000000</t>
        </is>
      </c>
      <c r="G69" s="134" t="n">
        <v>113.46</v>
      </c>
      <c r="H69" s="134" t="n">
        <v>130.54</v>
      </c>
      <c r="I69" s="134" t="n">
        <v>121.8</v>
      </c>
      <c r="J69" s="134" t="n">
        <v>61</v>
      </c>
      <c r="K69" s="134" t="n">
        <v>177</v>
      </c>
      <c r="L69" s="134" t="n">
        <v>83</v>
      </c>
      <c r="M69" s="134" t="n">
        <v>129</v>
      </c>
      <c r="N69" s="81" t="n">
        <v>52</v>
      </c>
      <c r="O69" s="81" t="n">
        <v>22</v>
      </c>
      <c r="P69" s="81" t="n">
        <v>38</v>
      </c>
      <c r="Q69" s="81" t="n">
        <v>36</v>
      </c>
      <c r="R69" s="81" t="n"/>
      <c r="S69" s="81" t="n"/>
      <c r="T69" s="81" t="n"/>
      <c r="U69" s="81" t="n"/>
      <c r="V69" s="81" t="n"/>
      <c r="W69" s="134" t="n">
        <v>148</v>
      </c>
      <c r="X69" s="134" t="n">
        <v>6316</v>
      </c>
      <c r="Y69" s="81" t="n">
        <v>0.02</v>
      </c>
      <c r="Z69" s="132" t="n">
        <v>8</v>
      </c>
      <c r="AA69" s="134" t="n">
        <v>18</v>
      </c>
      <c r="AB69" s="133">
        <f>IFERROR(W69/X69,"")</f>
        <v/>
      </c>
    </row>
    <row r="70">
      <c r="A70" t="n">
        <v>2021</v>
      </c>
      <c r="B70" t="n">
        <v>1</v>
      </c>
      <c r="C70" s="134" t="n"/>
      <c r="D70" s="134" t="n">
        <v>605</v>
      </c>
      <c r="E70" s="134" t="inlineStr">
        <is>
          <t>فوم علبه 124 علوي و سفلى P</t>
        </is>
      </c>
      <c r="F70" s="134" t="inlineStr">
        <is>
          <t>FMPRCB30000000</t>
        </is>
      </c>
      <c r="G70" s="134" t="n">
        <v>1202.49</v>
      </c>
      <c r="H70" s="134" t="n">
        <v>1383.51</v>
      </c>
      <c r="I70" s="134" t="n">
        <v>1289.6</v>
      </c>
      <c r="J70" s="134" t="n">
        <v>13</v>
      </c>
      <c r="K70" s="134" t="n">
        <v>200</v>
      </c>
      <c r="L70" s="134" t="n">
        <v>14</v>
      </c>
      <c r="M70" s="134" t="n">
        <v>263</v>
      </c>
      <c r="N70" s="81" t="n">
        <v>31</v>
      </c>
      <c r="O70" s="81" t="n">
        <v>5</v>
      </c>
      <c r="P70" s="81" t="n">
        <v>20</v>
      </c>
      <c r="Q70" s="81" t="n">
        <v>2</v>
      </c>
      <c r="R70" s="81" t="n"/>
      <c r="S70" s="81" t="n"/>
      <c r="T70" s="81" t="n"/>
      <c r="U70" s="81" t="n"/>
      <c r="V70" s="81" t="n"/>
      <c r="W70" s="134" t="n">
        <v>56</v>
      </c>
      <c r="X70" s="134" t="n">
        <v>1152</v>
      </c>
      <c r="Y70" s="81" t="n">
        <v>0.02</v>
      </c>
      <c r="Z70" s="132" t="n">
        <v>6</v>
      </c>
      <c r="AA70" s="134" t="n">
        <v>18</v>
      </c>
      <c r="AB70" s="133">
        <f>IFERROR(W70/X70,"")</f>
        <v/>
      </c>
    </row>
    <row r="71">
      <c r="A71" t="n">
        <v>2021</v>
      </c>
      <c r="B71" t="n">
        <v>1</v>
      </c>
      <c r="C71" s="134" t="n"/>
      <c r="D71" s="134" t="n">
        <v>142</v>
      </c>
      <c r="E71" s="134" t="inlineStr">
        <is>
          <t>فوم قاعده 60*60</t>
        </is>
      </c>
      <c r="F71" s="134" t="inlineStr">
        <is>
          <t>FMDACI16060000</t>
        </is>
      </c>
      <c r="G71" s="134" t="n">
        <v>326.43</v>
      </c>
      <c r="H71" s="134" t="n">
        <v>375.57</v>
      </c>
      <c r="I71" s="134" t="n">
        <v>356.9</v>
      </c>
      <c r="J71" s="134" t="n">
        <v>68</v>
      </c>
      <c r="K71" s="134" t="n">
        <v>212</v>
      </c>
      <c r="L71" s="134" t="n">
        <v>59</v>
      </c>
      <c r="M71" s="134" t="n">
        <v>250</v>
      </c>
      <c r="N71" s="81" t="n">
        <v>57</v>
      </c>
      <c r="O71" s="81" t="n">
        <v>20</v>
      </c>
      <c r="P71" s="81" t="n">
        <v>34</v>
      </c>
      <c r="Q71" s="81" t="n">
        <v>4</v>
      </c>
      <c r="R71" s="81" t="n"/>
      <c r="S71" s="81" t="n"/>
      <c r="T71" s="81" t="n"/>
      <c r="U71" s="81" t="n"/>
      <c r="V71" s="81" t="n"/>
      <c r="W71" s="134" t="n">
        <v>115</v>
      </c>
      <c r="X71" s="134" t="n">
        <v>4224</v>
      </c>
      <c r="Y71" s="81" t="n">
        <v>0.02</v>
      </c>
      <c r="Z71" s="132" t="n">
        <v>9</v>
      </c>
      <c r="AA71" s="134" t="n">
        <v>22</v>
      </c>
      <c r="AB71" s="133">
        <f>IFERROR(W71/X71,"")</f>
        <v/>
      </c>
    </row>
    <row r="72">
      <c r="A72" t="n">
        <v>2021</v>
      </c>
      <c r="B72" t="n">
        <v>1</v>
      </c>
      <c r="C72" s="134" t="n"/>
      <c r="D72" s="134" t="n">
        <v>140</v>
      </c>
      <c r="E72" s="134" t="inlineStr">
        <is>
          <t>فوم قاعده 60*90 (مجمعه)</t>
        </is>
      </c>
      <c r="F72" s="134" t="inlineStr">
        <is>
          <t>FMDACI16090000</t>
        </is>
      </c>
      <c r="G72" s="134" t="n">
        <v>451.05</v>
      </c>
      <c r="H72" s="134" t="n">
        <v>518.95</v>
      </c>
      <c r="I72" s="134" t="n">
        <v>492.5</v>
      </c>
      <c r="J72" s="134" t="n">
        <v>60</v>
      </c>
      <c r="K72" s="134" t="n">
        <v>120</v>
      </c>
      <c r="L72" s="134" t="n">
        <v>52</v>
      </c>
      <c r="M72" s="134" t="n">
        <v>141</v>
      </c>
      <c r="N72" s="81" t="n">
        <v>45</v>
      </c>
      <c r="O72" s="81" t="n">
        <v>13</v>
      </c>
      <c r="P72" s="81" t="n">
        <v>17</v>
      </c>
      <c r="Q72" s="81" t="n"/>
      <c r="R72" s="81" t="n"/>
      <c r="S72" s="81" t="n"/>
      <c r="T72" s="81" t="n"/>
      <c r="U72" s="81" t="n"/>
      <c r="V72" s="81" t="n"/>
      <c r="W72" s="134" t="n">
        <v>75</v>
      </c>
      <c r="X72" s="134" t="n">
        <v>5129</v>
      </c>
      <c r="Y72" s="81" t="n">
        <v>0.015</v>
      </c>
      <c r="Z72" s="132" t="n">
        <v>7</v>
      </c>
      <c r="AA72" s="134" t="n">
        <v>18</v>
      </c>
      <c r="AB72" s="133">
        <f>IFERROR(W72/X72,"")</f>
        <v/>
      </c>
    </row>
    <row r="73">
      <c r="A73" t="n">
        <v>2021</v>
      </c>
      <c r="B73" t="n">
        <v>1</v>
      </c>
      <c r="C73" s="134" t="n"/>
      <c r="D73" s="134" t="n">
        <v>131</v>
      </c>
      <c r="E73" s="134" t="inlineStr">
        <is>
          <t>فوم كوش 130</t>
        </is>
      </c>
      <c r="F73" s="134" t="inlineStr">
        <is>
          <t>FMDACI51300000</t>
        </is>
      </c>
      <c r="G73" s="134" t="n">
        <v>9.300000000000001</v>
      </c>
      <c r="H73" s="134" t="n">
        <v>10.7</v>
      </c>
      <c r="I73" s="134" t="n">
        <v>9.9</v>
      </c>
      <c r="J73" s="134" t="n">
        <v>772</v>
      </c>
      <c r="K73" s="134" t="n">
        <v>117</v>
      </c>
      <c r="L73" s="134" t="n">
        <v>864</v>
      </c>
      <c r="M73" s="134" t="n">
        <v>104</v>
      </c>
      <c r="N73" s="81" t="n">
        <v>81</v>
      </c>
      <c r="O73" s="81" t="n">
        <v>80</v>
      </c>
      <c r="P73" s="81" t="n">
        <v>88</v>
      </c>
      <c r="Q73" s="81" t="n"/>
      <c r="R73" s="81" t="n">
        <v>13</v>
      </c>
      <c r="S73" s="81" t="n"/>
      <c r="T73" s="81" t="n"/>
      <c r="U73" s="81" t="n"/>
      <c r="V73" s="81" t="n"/>
      <c r="W73" s="134" t="n">
        <v>262</v>
      </c>
      <c r="X73" s="134" t="n">
        <v>79862</v>
      </c>
      <c r="Y73" s="81" t="n">
        <v>0.02</v>
      </c>
      <c r="Z73" s="132" t="n">
        <v>6</v>
      </c>
      <c r="AA73" s="134" t="n">
        <v>18</v>
      </c>
      <c r="AB73" s="133">
        <f>IFERROR(W73/X73,"")</f>
        <v/>
      </c>
    </row>
    <row r="74">
      <c r="A74" t="n">
        <v>2021</v>
      </c>
      <c r="B74" t="n">
        <v>1</v>
      </c>
      <c r="C74" s="134" t="n"/>
      <c r="D74" s="134" t="n">
        <v>122</v>
      </c>
      <c r="E74" s="134" t="inlineStr">
        <is>
          <t>قاعدة غسالة LG</t>
        </is>
      </c>
      <c r="F74" s="134" t="inlineStr">
        <is>
          <t>FMLGEI1000000</t>
        </is>
      </c>
      <c r="G74" s="134" t="n">
        <v>267.4</v>
      </c>
      <c r="H74" s="134" t="n">
        <v>292.6</v>
      </c>
      <c r="I74" s="134" t="n">
        <v>281.9</v>
      </c>
      <c r="J74" s="134" t="n">
        <v>63</v>
      </c>
      <c r="K74" s="134" t="n">
        <v>115</v>
      </c>
      <c r="L74" s="134" t="n">
        <v>68</v>
      </c>
      <c r="M74" s="134" t="n">
        <v>108</v>
      </c>
      <c r="N74" s="81" t="n">
        <v>66</v>
      </c>
      <c r="O74" s="81" t="n">
        <v>26</v>
      </c>
      <c r="P74" s="81" t="n">
        <v>57</v>
      </c>
      <c r="Q74" s="81" t="n">
        <v>15</v>
      </c>
      <c r="R74" s="81" t="n">
        <v>11</v>
      </c>
      <c r="S74" s="81" t="n"/>
      <c r="T74" s="81" t="n"/>
      <c r="U74" s="81" t="n"/>
      <c r="V74" s="81" t="n"/>
      <c r="W74" s="134" t="n">
        <v>175</v>
      </c>
      <c r="X74" s="134" t="n">
        <v>8395</v>
      </c>
      <c r="Y74" s="81" t="n">
        <v>0.015</v>
      </c>
      <c r="Z74" s="132" t="n">
        <v>22</v>
      </c>
      <c r="AA74" s="134" t="n">
        <v>22</v>
      </c>
      <c r="AB74" s="133">
        <f>IFERROR(W74/X74,"")</f>
        <v/>
      </c>
    </row>
    <row r="75">
      <c r="A75" t="n">
        <v>2021</v>
      </c>
      <c r="B75" t="n">
        <v>1</v>
      </c>
      <c r="C75" s="134" t="n"/>
      <c r="D75" s="134" t="n">
        <v>623</v>
      </c>
      <c r="E75" s="134" t="inlineStr">
        <is>
          <t>قاعدة غساله 10 كيلو فوق اتوماتيك p0000001388248</t>
        </is>
      </c>
      <c r="F75" s="134" t="inlineStr">
        <is>
          <t>FMCFII11088248</t>
        </is>
      </c>
      <c r="G75" s="134" t="n">
        <v>551.0201</v>
      </c>
      <c r="H75" s="134" t="n">
        <v>646.9799</v>
      </c>
      <c r="I75" s="134" t="n">
        <v>621.8</v>
      </c>
      <c r="J75" s="134" t="n">
        <v>18</v>
      </c>
      <c r="K75" s="134" t="n">
        <v>200</v>
      </c>
      <c r="L75" s="134" t="n">
        <v>26</v>
      </c>
      <c r="M75" s="134" t="n">
        <v>137</v>
      </c>
      <c r="N75" s="81" t="n">
        <v>10</v>
      </c>
      <c r="O75" s="81" t="n">
        <v>2</v>
      </c>
      <c r="P75" s="81" t="n">
        <v>8</v>
      </c>
      <c r="Q75" s="81" t="n"/>
      <c r="R75" s="81" t="n"/>
      <c r="S75" s="81" t="n"/>
      <c r="T75" s="81" t="n"/>
      <c r="U75" s="81" t="n"/>
      <c r="V75" s="81" t="n"/>
      <c r="W75" s="134" t="n">
        <v>20</v>
      </c>
      <c r="X75" s="134" t="n">
        <v>830</v>
      </c>
      <c r="Y75" s="81" t="n">
        <v>0.015</v>
      </c>
      <c r="Z75" s="132" t="n">
        <v>3</v>
      </c>
      <c r="AA75" s="134" t="n">
        <v>25</v>
      </c>
      <c r="AB75" s="133">
        <f>IFERROR(W75/X75,"")</f>
        <v/>
      </c>
    </row>
    <row r="76">
      <c r="A76" t="n">
        <v>2021</v>
      </c>
      <c r="B76" t="n">
        <v>1</v>
      </c>
      <c r="C76" s="134" t="n"/>
      <c r="D76" s="134" t="n">
        <v>627</v>
      </c>
      <c r="E76" s="134" t="inlineStr">
        <is>
          <t>قاعدة غساله 12 كيلو فوق اتوماتيك p73001989040</t>
        </is>
      </c>
      <c r="F76" s="134" t="inlineStr">
        <is>
          <t>FMCFII11289040</t>
        </is>
      </c>
      <c r="G76" s="134" t="n">
        <v>384.97815</v>
      </c>
      <c r="H76" s="134" t="n">
        <v>452.02185</v>
      </c>
      <c r="I76" s="134" t="n">
        <v>421.6</v>
      </c>
      <c r="J76" s="134" t="n">
        <v>18</v>
      </c>
      <c r="K76" s="134" t="n">
        <v>200</v>
      </c>
      <c r="L76" s="134" t="n">
        <v>22</v>
      </c>
      <c r="M76" s="134" t="n">
        <v>166</v>
      </c>
      <c r="N76" s="81" t="n">
        <v>12</v>
      </c>
      <c r="O76" s="81" t="n">
        <v>7</v>
      </c>
      <c r="P76" s="81" t="n">
        <v>7</v>
      </c>
      <c r="Q76" s="81" t="n"/>
      <c r="R76" s="81" t="n"/>
      <c r="S76" s="81" t="n"/>
      <c r="T76" s="81" t="n"/>
      <c r="U76" s="81" t="n"/>
      <c r="V76" s="81" t="n"/>
      <c r="W76" s="134" t="n">
        <v>26</v>
      </c>
      <c r="X76" s="134" t="n">
        <v>836</v>
      </c>
      <c r="Y76" s="81" t="n">
        <v>0.015</v>
      </c>
      <c r="Z76" s="132" t="n">
        <v>5</v>
      </c>
      <c r="AA76" s="134" t="n">
        <v>25</v>
      </c>
      <c r="AB76" s="133">
        <f>IFERROR(W76/X76,"")</f>
        <v/>
      </c>
    </row>
    <row r="77">
      <c r="A77" t="n">
        <v>2021</v>
      </c>
      <c r="B77" t="n">
        <v>1</v>
      </c>
      <c r="C77" s="134" t="n"/>
      <c r="D77" s="134" t="n">
        <v>619</v>
      </c>
      <c r="E77" s="134" t="inlineStr">
        <is>
          <t>قاعدة غساله 8 كيلو فوق اتوماتيك p0000001719080</t>
        </is>
      </c>
      <c r="F77" s="134" t="inlineStr">
        <is>
          <t>FMCFII10819080</t>
        </is>
      </c>
      <c r="G77" s="134" t="n">
        <v>385.98</v>
      </c>
      <c r="H77" s="134" t="n">
        <v>454.02</v>
      </c>
      <c r="I77" s="134" t="n">
        <v>440.3</v>
      </c>
      <c r="J77" s="134" t="n">
        <v>18</v>
      </c>
      <c r="K77" s="134" t="n">
        <v>200</v>
      </c>
      <c r="L77" s="134" t="n">
        <v>24</v>
      </c>
      <c r="M77" s="134" t="n">
        <v>152</v>
      </c>
      <c r="N77" s="81" t="n">
        <v>5</v>
      </c>
      <c r="O77" s="81" t="n"/>
      <c r="P77" s="81" t="n">
        <v>3</v>
      </c>
      <c r="Q77" s="81" t="n"/>
      <c r="R77" s="81" t="n"/>
      <c r="S77" s="81" t="n"/>
      <c r="T77" s="81" t="n"/>
      <c r="U77" s="81" t="n"/>
      <c r="V77" s="81" t="n"/>
      <c r="W77" s="134" t="n">
        <v>8</v>
      </c>
      <c r="X77" s="134" t="n">
        <v>458</v>
      </c>
      <c r="Y77" s="81" t="n">
        <v>0.015</v>
      </c>
      <c r="Z77" s="132" t="n">
        <v>2</v>
      </c>
      <c r="AA77" s="134" t="n">
        <v>25</v>
      </c>
      <c r="AB77" s="133">
        <f>IFERROR(W77/X77,"")</f>
        <v/>
      </c>
    </row>
    <row r="78">
      <c r="A78" t="n">
        <v>2021</v>
      </c>
      <c r="B78" t="n">
        <v>1</v>
      </c>
      <c r="C78" s="134" t="n"/>
      <c r="D78" s="134" t="n">
        <v>2</v>
      </c>
      <c r="E78" s="134" t="inlineStr">
        <is>
          <t>قاعده سخان فرنساوى 086</t>
        </is>
      </c>
      <c r="F78" s="134" t="inlineStr">
        <is>
          <t>FMENCI30000000</t>
        </is>
      </c>
      <c r="G78" s="134" t="n">
        <v>105.09</v>
      </c>
      <c r="H78" s="134" t="n">
        <v>120.91</v>
      </c>
      <c r="I78" s="134" t="n">
        <v>109.9</v>
      </c>
      <c r="J78" s="134" t="n">
        <v>108</v>
      </c>
      <c r="K78" s="134" t="n">
        <v>100</v>
      </c>
      <c r="L78" s="134" t="n">
        <v>120</v>
      </c>
      <c r="M78" s="134" t="n">
        <v>90</v>
      </c>
      <c r="N78" s="81" t="n">
        <v>44</v>
      </c>
      <c r="O78" s="81" t="n">
        <v>16</v>
      </c>
      <c r="P78" s="81" t="n">
        <v>20</v>
      </c>
      <c r="Q78" s="81" t="n">
        <v>5</v>
      </c>
      <c r="R78" s="81" t="n">
        <v>7</v>
      </c>
      <c r="S78" s="81" t="n"/>
      <c r="T78" s="81" t="n"/>
      <c r="U78" s="81" t="n"/>
      <c r="V78" s="81" t="n"/>
      <c r="W78" s="134" t="n">
        <v>92</v>
      </c>
      <c r="X78" s="134" t="n">
        <v>12844</v>
      </c>
      <c r="Y78" s="81" t="n">
        <v>0.015</v>
      </c>
      <c r="Z78" s="132" t="n">
        <v>6</v>
      </c>
      <c r="AA78" s="134" t="n">
        <v>16</v>
      </c>
      <c r="AB78" s="133">
        <f>IFERROR(W78/X78,"")</f>
        <v/>
      </c>
    </row>
    <row r="79">
      <c r="A79" t="n">
        <v>2021</v>
      </c>
      <c r="B79" t="n">
        <v>1</v>
      </c>
      <c r="C79" s="134" t="n"/>
      <c r="D79" s="134" t="n">
        <v>92</v>
      </c>
      <c r="E79" s="134" t="inlineStr">
        <is>
          <t>قاعده غساله فوم 4.3 سم PDAWP6058</t>
        </is>
      </c>
      <c r="F79" s="134" t="inlineStr">
        <is>
          <t>FMDAIIW0000000</t>
        </is>
      </c>
      <c r="G79" s="134" t="n">
        <v>335.73</v>
      </c>
      <c r="H79" s="134" t="n">
        <v>386.27</v>
      </c>
      <c r="I79" s="134" t="n">
        <v>378.1</v>
      </c>
      <c r="J79" s="134" t="n">
        <v>74</v>
      </c>
      <c r="K79" s="134" t="n">
        <v>97</v>
      </c>
      <c r="L79" s="134" t="n">
        <v>70</v>
      </c>
      <c r="M79" s="134" t="n">
        <v>103</v>
      </c>
      <c r="N79" s="81" t="n">
        <v>63</v>
      </c>
      <c r="O79" s="81" t="n">
        <v>21</v>
      </c>
      <c r="P79" s="81" t="n">
        <v>27</v>
      </c>
      <c r="Q79" s="81" t="n">
        <v>2</v>
      </c>
      <c r="R79" s="81" t="n"/>
      <c r="S79" s="81" t="n"/>
      <c r="T79" s="81" t="n"/>
      <c r="U79" s="81" t="n"/>
      <c r="V79" s="81" t="n"/>
      <c r="W79" s="134" t="n">
        <v>113</v>
      </c>
      <c r="X79" s="134" t="n">
        <v>11865</v>
      </c>
      <c r="Y79" s="81" t="n">
        <v>0.015</v>
      </c>
      <c r="Z79" s="132" t="n">
        <v>11</v>
      </c>
      <c r="AA79" s="134" t="n">
        <v>16</v>
      </c>
      <c r="AB79" s="133">
        <f>IFERROR(W79/X79,"")</f>
        <v/>
      </c>
    </row>
    <row r="80">
      <c r="A80" t="n">
        <v>2021</v>
      </c>
      <c r="B80" t="n">
        <v>1</v>
      </c>
      <c r="C80" s="134" t="n"/>
      <c r="D80" s="134" t="n">
        <v>609</v>
      </c>
      <c r="E80" s="134" t="inlineStr">
        <is>
          <t>قاعده فوم جديده</t>
        </is>
      </c>
      <c r="F80" s="134" t="inlineStr">
        <is>
          <t>FMMINI10000044</t>
        </is>
      </c>
      <c r="G80" s="134" t="n">
        <v>46.5</v>
      </c>
      <c r="H80" s="134" t="n">
        <v>53.5</v>
      </c>
      <c r="I80" s="134" t="n">
        <v>53.4</v>
      </c>
      <c r="J80" s="134" t="n">
        <v>90</v>
      </c>
      <c r="K80" s="134" t="n">
        <v>120</v>
      </c>
      <c r="L80" s="134" t="n">
        <v>100</v>
      </c>
      <c r="M80" s="134" t="n">
        <v>109</v>
      </c>
      <c r="N80" s="81" t="n">
        <v>21</v>
      </c>
      <c r="O80" s="81" t="n">
        <v>4</v>
      </c>
      <c r="P80" s="81" t="n">
        <v>10</v>
      </c>
      <c r="Q80" s="81" t="n"/>
      <c r="R80" s="81" t="n"/>
      <c r="S80" s="81" t="n"/>
      <c r="T80" s="81" t="n"/>
      <c r="U80" s="81" t="n"/>
      <c r="V80" s="81" t="n"/>
      <c r="W80" s="134" t="n">
        <v>35</v>
      </c>
      <c r="X80" s="134" t="n">
        <v>3779</v>
      </c>
      <c r="Y80" s="81" t="n">
        <v>0.015</v>
      </c>
      <c r="Z80" s="132" t="n">
        <v>4</v>
      </c>
      <c r="AA80" s="134" t="n">
        <v>16</v>
      </c>
      <c r="AB80" s="133">
        <f>IFERROR(W80/X80,"")</f>
        <v/>
      </c>
    </row>
    <row r="81">
      <c r="A81" t="n">
        <v>2021</v>
      </c>
      <c r="B81" t="n">
        <v>1</v>
      </c>
      <c r="C81" s="134" t="n"/>
      <c r="D81" s="134" t="n">
        <v>1</v>
      </c>
      <c r="E81" s="134" t="inlineStr">
        <is>
          <t>كفر سخان فرنساوى 085</t>
        </is>
      </c>
      <c r="F81" s="134" t="inlineStr">
        <is>
          <t>FMENCI20000000</t>
        </is>
      </c>
      <c r="G81" s="134" t="n">
        <v>103.23</v>
      </c>
      <c r="H81" s="134" t="n">
        <v>118.77</v>
      </c>
      <c r="I81" s="134" t="n">
        <v>108.8</v>
      </c>
      <c r="J81" s="134" t="n">
        <v>108</v>
      </c>
      <c r="K81" s="134" t="n">
        <v>100</v>
      </c>
      <c r="L81" s="134" t="n">
        <v>120</v>
      </c>
      <c r="M81" s="134" t="n">
        <v>90</v>
      </c>
      <c r="N81" s="81" t="n">
        <v>28</v>
      </c>
      <c r="O81" s="81" t="n">
        <v>10</v>
      </c>
      <c r="P81" s="81" t="n">
        <v>31</v>
      </c>
      <c r="Q81" s="81" t="n">
        <v>5</v>
      </c>
      <c r="R81" s="81" t="n"/>
      <c r="S81" s="81" t="n"/>
      <c r="T81" s="81" t="n"/>
      <c r="U81" s="81" t="n"/>
      <c r="V81" s="81" t="n"/>
      <c r="W81" s="134" t="n">
        <v>74</v>
      </c>
      <c r="X81" s="134" t="n">
        <v>12762</v>
      </c>
      <c r="Y81" s="81" t="n">
        <v>0.015</v>
      </c>
      <c r="Z81" s="132" t="n">
        <v>6</v>
      </c>
      <c r="AA81" s="134" t="n">
        <v>16</v>
      </c>
      <c r="AB81" s="133">
        <f>IFERROR(W81/X81,"")</f>
        <v/>
      </c>
    </row>
    <row r="82">
      <c r="A82" t="n">
        <v>2021</v>
      </c>
      <c r="B82" t="n">
        <v>1</v>
      </c>
      <c r="C82" s="134" t="n"/>
      <c r="D82" s="134" t="n">
        <v>49</v>
      </c>
      <c r="E82" s="134" t="inlineStr">
        <is>
          <t>كفر غسالة LG</t>
        </is>
      </c>
      <c r="F82" s="134" t="inlineStr">
        <is>
          <t>FMLGEI20000000</t>
        </is>
      </c>
      <c r="G82" s="134" t="n">
        <v>95.5</v>
      </c>
      <c r="H82" s="134" t="n">
        <v>104.5</v>
      </c>
      <c r="I82" s="134" t="n">
        <v>107.1</v>
      </c>
      <c r="J82" s="134" t="n">
        <v>101</v>
      </c>
      <c r="K82" s="134" t="n">
        <v>107</v>
      </c>
      <c r="L82" s="134" t="n">
        <v>67</v>
      </c>
      <c r="M82" s="134" t="n">
        <v>109</v>
      </c>
      <c r="N82" s="81" t="n">
        <v>68</v>
      </c>
      <c r="O82" s="81" t="n">
        <v>12</v>
      </c>
      <c r="P82" s="81" t="n">
        <v>44</v>
      </c>
      <c r="Q82" s="81" t="n">
        <v>3</v>
      </c>
      <c r="R82" s="81" t="n"/>
      <c r="S82" s="81" t="n"/>
      <c r="T82" s="81" t="n"/>
      <c r="U82" s="81" t="n"/>
      <c r="V82" s="81" t="n"/>
      <c r="W82" s="134" t="n">
        <v>127</v>
      </c>
      <c r="X82" s="134" t="n">
        <v>10937</v>
      </c>
      <c r="Y82" s="81" t="n">
        <v>0.015</v>
      </c>
      <c r="Z82" s="132" t="n">
        <v>9</v>
      </c>
      <c r="AA82" s="134" t="n">
        <v>18</v>
      </c>
      <c r="AB82" s="133">
        <f>IFERROR(W82/X82,"")</f>
        <v/>
      </c>
    </row>
    <row r="83">
      <c r="A83" t="n">
        <v>2021</v>
      </c>
      <c r="B83" t="n">
        <v>1</v>
      </c>
      <c r="C83" s="134" t="n"/>
      <c r="D83" s="134" t="n">
        <v>624</v>
      </c>
      <c r="E83" s="134" t="inlineStr">
        <is>
          <t>كفر غساله 10 كيلو فوق اتوماتيك 16338000004067</t>
        </is>
      </c>
      <c r="F83" s="134" t="inlineStr">
        <is>
          <t>FMCFII71004067</t>
        </is>
      </c>
      <c r="G83" s="134" t="n">
        <v>344.0426</v>
      </c>
      <c r="H83" s="134" t="n">
        <v>403.9574</v>
      </c>
      <c r="I83" s="134" t="n">
        <v>386.5</v>
      </c>
      <c r="J83" s="134" t="n">
        <v>18</v>
      </c>
      <c r="K83" s="134" t="n">
        <v>200</v>
      </c>
      <c r="L83" s="134" t="n">
        <v>26</v>
      </c>
      <c r="M83" s="134" t="n">
        <v>137</v>
      </c>
      <c r="N83" s="81" t="n">
        <v>8</v>
      </c>
      <c r="O83" s="81" t="n">
        <v>1</v>
      </c>
      <c r="P83" s="81" t="n">
        <v>6</v>
      </c>
      <c r="Q83" s="81" t="n"/>
      <c r="R83" s="81" t="n"/>
      <c r="S83" s="81" t="n"/>
      <c r="T83" s="81" t="n"/>
      <c r="U83" s="81" t="n"/>
      <c r="V83" s="81" t="n"/>
      <c r="W83" s="134" t="n">
        <v>15</v>
      </c>
      <c r="X83" s="134" t="n">
        <v>825</v>
      </c>
      <c r="Y83" s="81" t="n">
        <v>0.015</v>
      </c>
      <c r="Z83" s="132" t="n">
        <v>3</v>
      </c>
      <c r="AA83" s="134" t="n">
        <v>25</v>
      </c>
      <c r="AB83" s="133">
        <f>IFERROR(W83/X83,"")</f>
        <v/>
      </c>
    </row>
    <row r="84">
      <c r="A84" t="n">
        <v>2021</v>
      </c>
      <c r="B84" t="n">
        <v>1</v>
      </c>
      <c r="C84" s="134" t="n"/>
      <c r="D84" s="134" t="n">
        <v>628</v>
      </c>
      <c r="E84" s="134" t="inlineStr">
        <is>
          <t>كفر غساله 12 كيلو فوق اتوماتيك 16338000004068</t>
        </is>
      </c>
      <c r="F84" s="134" t="inlineStr">
        <is>
          <t>FMCFII71204068</t>
        </is>
      </c>
      <c r="G84" s="134" t="n">
        <v>303.996</v>
      </c>
      <c r="H84" s="134" t="n">
        <v>356.004</v>
      </c>
      <c r="I84" s="134" t="n">
        <v>332.5</v>
      </c>
      <c r="J84" s="134" t="n">
        <v>18</v>
      </c>
      <c r="K84" s="134" t="n">
        <v>200</v>
      </c>
      <c r="L84" s="134" t="n">
        <v>22</v>
      </c>
      <c r="M84" s="134" t="n">
        <v>166</v>
      </c>
      <c r="N84" s="81" t="n">
        <v>12</v>
      </c>
      <c r="O84" s="81" t="n">
        <v>4</v>
      </c>
      <c r="P84" s="81" t="n">
        <v>11</v>
      </c>
      <c r="Q84" s="81" t="n"/>
      <c r="R84" s="81" t="n"/>
      <c r="S84" s="81" t="n"/>
      <c r="T84" s="81" t="n"/>
      <c r="U84" s="81" t="n"/>
      <c r="V84" s="81" t="n"/>
      <c r="W84" s="134" t="n">
        <v>27</v>
      </c>
      <c r="X84" s="134" t="n">
        <v>837</v>
      </c>
      <c r="Y84" s="81" t="n">
        <v>0.015</v>
      </c>
      <c r="Z84" s="132" t="n">
        <v>4</v>
      </c>
      <c r="AA84" s="134" t="n">
        <v>25</v>
      </c>
      <c r="AB84" s="133">
        <f>IFERROR(W84/X84,"")</f>
        <v/>
      </c>
    </row>
    <row r="85">
      <c r="A85" t="n">
        <v>2021</v>
      </c>
      <c r="B85" t="n">
        <v>1</v>
      </c>
      <c r="C85" s="134" t="n"/>
      <c r="D85" s="134" t="n">
        <v>620</v>
      </c>
      <c r="E85" s="134" t="inlineStr">
        <is>
          <t>كفر غساله 8  كيلو فوق اتوماتيك 16338000005663</t>
        </is>
      </c>
      <c r="F85" s="134" t="inlineStr">
        <is>
          <t>FMCFII70805663</t>
        </is>
      </c>
      <c r="G85" s="134" t="n">
        <v>214.0105</v>
      </c>
      <c r="H85" s="134" t="n">
        <v>251.9895</v>
      </c>
      <c r="I85" s="134" t="n">
        <v>235.5</v>
      </c>
      <c r="J85" s="134" t="n">
        <v>18</v>
      </c>
      <c r="K85" s="134" t="n">
        <v>200</v>
      </c>
      <c r="L85" s="134" t="n">
        <v>24</v>
      </c>
      <c r="M85" s="134" t="n">
        <v>152</v>
      </c>
      <c r="N85" s="81" t="n">
        <v>3</v>
      </c>
      <c r="O85" s="81" t="n"/>
      <c r="P85" s="81" t="n">
        <v>4</v>
      </c>
      <c r="Q85" s="81" t="n"/>
      <c r="R85" s="81" t="n"/>
      <c r="S85" s="81" t="n"/>
      <c r="T85" s="81" t="n"/>
      <c r="U85" s="81" t="n"/>
      <c r="V85" s="81" t="n"/>
      <c r="W85" s="134" t="n">
        <v>7</v>
      </c>
      <c r="X85" s="134" t="n">
        <v>457</v>
      </c>
      <c r="Y85" s="81" t="n">
        <v>0.015</v>
      </c>
      <c r="Z85" s="132" t="n">
        <v>2</v>
      </c>
      <c r="AA85" s="134" t="n">
        <v>25</v>
      </c>
      <c r="AB85" s="133">
        <f>IFERROR(W85/X85,"")</f>
        <v/>
      </c>
    </row>
    <row r="86">
      <c r="A86" t="n">
        <v>2021</v>
      </c>
      <c r="B86" t="n">
        <v>1</v>
      </c>
      <c r="C86" s="134" t="n"/>
      <c r="D86" s="134" t="n">
        <v>607</v>
      </c>
      <c r="E86" s="134" t="inlineStr">
        <is>
          <t>مجموعه زوايا اماميه</t>
        </is>
      </c>
      <c r="F86" s="134" t="inlineStr">
        <is>
          <t>FMMINI20000042</t>
        </is>
      </c>
      <c r="G86" s="134" t="n">
        <v>111.6</v>
      </c>
      <c r="H86" s="134" t="n">
        <v>128.4</v>
      </c>
      <c r="I86" s="134" t="n">
        <v>120</v>
      </c>
      <c r="J86" s="134" t="n">
        <v>90</v>
      </c>
      <c r="K86" s="134" t="n">
        <v>120</v>
      </c>
      <c r="L86" s="134" t="n">
        <v>100</v>
      </c>
      <c r="M86" s="134" t="n">
        <v>109</v>
      </c>
      <c r="N86" s="81" t="n">
        <v>21</v>
      </c>
      <c r="O86" s="81" t="n">
        <v>6</v>
      </c>
      <c r="P86" s="81" t="n">
        <v>23</v>
      </c>
      <c r="Q86" s="81" t="n"/>
      <c r="R86" s="81" t="n"/>
      <c r="S86" s="81" t="n"/>
      <c r="T86" s="81" t="n"/>
      <c r="U86" s="81" t="n"/>
      <c r="V86" s="81" t="n"/>
      <c r="W86" s="134" t="n">
        <v>50</v>
      </c>
      <c r="X86" s="134" t="n">
        <v>3722</v>
      </c>
      <c r="Y86" s="81" t="n">
        <v>0.015</v>
      </c>
      <c r="Z86" s="132" t="n">
        <v>4</v>
      </c>
      <c r="AA86" s="134" t="n">
        <v>16</v>
      </c>
      <c r="AB86" s="133">
        <f>IFERROR(W86/X86,"")</f>
        <v/>
      </c>
    </row>
    <row r="87">
      <c r="A87" t="n">
        <v>2021</v>
      </c>
      <c r="B87" t="n">
        <v>1</v>
      </c>
      <c r="C87" s="134" t="n"/>
      <c r="D87" s="134" t="n">
        <v>608</v>
      </c>
      <c r="E87" s="134" t="inlineStr">
        <is>
          <t>مجموعه زوايا فوم خلفيه</t>
        </is>
      </c>
      <c r="F87" s="134" t="inlineStr">
        <is>
          <t>FMMINI30000043</t>
        </is>
      </c>
      <c r="G87" s="134" t="n">
        <v>102.3</v>
      </c>
      <c r="H87" s="134" t="n">
        <v>117.7</v>
      </c>
      <c r="I87" s="134" t="n">
        <v>111.6</v>
      </c>
      <c r="J87" s="134" t="n">
        <v>90</v>
      </c>
      <c r="K87" s="134" t="n">
        <v>120</v>
      </c>
      <c r="L87" s="134" t="n">
        <v>100</v>
      </c>
      <c r="M87" s="134" t="n">
        <v>109</v>
      </c>
      <c r="N87" s="81" t="n">
        <v>23</v>
      </c>
      <c r="O87" s="81" t="n">
        <v>6</v>
      </c>
      <c r="P87" s="81" t="n">
        <v>18</v>
      </c>
      <c r="Q87" s="81" t="n"/>
      <c r="R87" s="81" t="n"/>
      <c r="S87" s="81" t="n"/>
      <c r="T87" s="81" t="n"/>
      <c r="U87" s="81" t="n"/>
      <c r="V87" s="81" t="n"/>
      <c r="W87" s="134" t="n">
        <v>47</v>
      </c>
      <c r="X87" s="134" t="n">
        <v>3719</v>
      </c>
      <c r="Y87" s="81" t="n">
        <v>0.015</v>
      </c>
      <c r="Z87" s="132" t="n">
        <v>4</v>
      </c>
      <c r="AA87" s="134" t="n">
        <v>16</v>
      </c>
      <c r="AB87" s="133">
        <f>IFERROR(W87/X87,"")</f>
        <v/>
      </c>
    </row>
    <row r="88">
      <c r="A88" t="n">
        <v>2021</v>
      </c>
      <c r="B88" t="n">
        <v>2</v>
      </c>
      <c r="C88" s="134" t="n"/>
      <c r="D88" s="134" t="n">
        <v>342</v>
      </c>
      <c r="E88" s="134" t="inlineStr">
        <is>
          <t xml:space="preserve">  LG55UK63</t>
        </is>
      </c>
      <c r="F88" s="134" t="inlineStr">
        <is>
          <t>FMLGEI55UK6300</t>
        </is>
      </c>
      <c r="G88" s="134" t="n">
        <v>533.547</v>
      </c>
      <c r="H88" s="134" t="n">
        <v>607.2569999999999</v>
      </c>
      <c r="I88" s="134" t="n">
        <v>576.4</v>
      </c>
      <c r="J88" s="134" t="n">
        <v>60</v>
      </c>
      <c r="K88" s="134" t="n">
        <v>180</v>
      </c>
      <c r="L88" s="134" t="n">
        <v>78</v>
      </c>
      <c r="M88" s="134" t="n">
        <v>138</v>
      </c>
      <c r="N88" s="81" t="n">
        <v>16</v>
      </c>
      <c r="O88" s="81" t="n">
        <v>9</v>
      </c>
      <c r="P88" s="81" t="n">
        <v>9</v>
      </c>
      <c r="Q88" s="81" t="n"/>
      <c r="R88" s="81" t="n">
        <v>9</v>
      </c>
      <c r="S88" s="81" t="n"/>
      <c r="T88" s="81" t="n"/>
      <c r="U88" s="81" t="n"/>
      <c r="V88" s="81" t="n"/>
      <c r="W88" s="134" t="n">
        <v>43</v>
      </c>
      <c r="X88" s="134" t="n">
        <v>2653</v>
      </c>
      <c r="Y88" s="81" t="n">
        <v>0.015</v>
      </c>
      <c r="Z88" s="132" t="n">
        <v>3</v>
      </c>
      <c r="AA88" s="134" t="n">
        <v>16</v>
      </c>
      <c r="AB88" s="133">
        <f>IFERROR(W88/X88,"")</f>
        <v/>
      </c>
    </row>
    <row r="89">
      <c r="A89" t="n">
        <v>2021</v>
      </c>
      <c r="B89" t="n">
        <v>2</v>
      </c>
      <c r="C89" s="134" t="n"/>
      <c r="D89" s="134" t="n">
        <v>661</v>
      </c>
      <c r="E89" s="134" t="inlineStr">
        <is>
          <t xml:space="preserve"> MFZ67207201 75UP77Side</t>
        </is>
      </c>
      <c r="F89" s="134" t="inlineStr">
        <is>
          <t>FMLGEI475UP770</t>
        </is>
      </c>
      <c r="G89" s="134" t="n">
        <v>129.858</v>
      </c>
      <c r="H89" s="134" t="n">
        <v>147.798</v>
      </c>
      <c r="I89" s="134" t="n">
        <v>141.2</v>
      </c>
      <c r="J89" s="134" t="n">
        <v>20</v>
      </c>
      <c r="K89" s="134" t="n">
        <v>180</v>
      </c>
      <c r="L89" s="134" t="n">
        <v>24</v>
      </c>
      <c r="M89" s="134" t="n">
        <v>148</v>
      </c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>
        <v>0.015</v>
      </c>
      <c r="Z89" s="132" t="n">
        <v>1</v>
      </c>
      <c r="AA89" s="134" t="n">
        <v>16</v>
      </c>
      <c r="AB89" s="133">
        <f>IFERROR(W89/X89,"")</f>
        <v/>
      </c>
    </row>
    <row r="90">
      <c r="A90" t="n">
        <v>2021</v>
      </c>
      <c r="B90" t="n">
        <v>2</v>
      </c>
      <c r="C90" s="134" t="n"/>
      <c r="D90" s="134" t="n">
        <v>10</v>
      </c>
      <c r="E90" s="134" t="inlineStr">
        <is>
          <t>(إفتا)S1B1 1754501</t>
        </is>
      </c>
      <c r="F90" s="134" t="inlineStr">
        <is>
          <t>FMAFTI10000000</t>
        </is>
      </c>
      <c r="G90" s="134" t="n">
        <v>45.256125</v>
      </c>
      <c r="H90" s="134" t="n">
        <v>52.068875</v>
      </c>
      <c r="I90" s="134" t="n">
        <v>51.2</v>
      </c>
      <c r="J90" s="134" t="n">
        <v>47</v>
      </c>
      <c r="K90" s="134" t="n">
        <v>154</v>
      </c>
      <c r="L90" s="134" t="n">
        <v>69</v>
      </c>
      <c r="M90" s="134" t="n">
        <v>114</v>
      </c>
      <c r="N90" s="81" t="n">
        <v>24</v>
      </c>
      <c r="O90" s="81" t="n">
        <v>11</v>
      </c>
      <c r="P90" s="81" t="n">
        <v>17</v>
      </c>
      <c r="Q90" s="81" t="n"/>
      <c r="R90" s="81" t="n">
        <v>2</v>
      </c>
      <c r="S90" s="81" t="n"/>
      <c r="T90" s="81" t="n"/>
      <c r="U90" s="81" t="n"/>
      <c r="V90" s="81" t="n"/>
      <c r="W90" s="134" t="n">
        <v>54</v>
      </c>
      <c r="X90" s="134" t="n">
        <v>1254</v>
      </c>
      <c r="Y90" s="81" t="n">
        <v>0.02</v>
      </c>
      <c r="Z90" s="132" t="n">
        <v>2</v>
      </c>
      <c r="AA90" s="134" t="n">
        <v>18</v>
      </c>
      <c r="AB90" s="133">
        <f>IFERROR(W90/X90,"")</f>
        <v/>
      </c>
    </row>
    <row r="91">
      <c r="A91" t="n">
        <v>2021</v>
      </c>
      <c r="B91" t="n">
        <v>2</v>
      </c>
      <c r="C91" s="134" t="n"/>
      <c r="D91" s="134" t="n">
        <v>431</v>
      </c>
      <c r="E91" s="134" t="inlineStr">
        <is>
          <t xml:space="preserve">40W650D Bottom EPSتوشيبا </t>
        </is>
      </c>
      <c r="F91" s="134" t="inlineStr">
        <is>
          <t>FMTOSI40B06871</t>
        </is>
      </c>
      <c r="G91" s="134" t="n">
        <v>163.68</v>
      </c>
      <c r="H91" s="134" t="n">
        <v>188.32</v>
      </c>
      <c r="I91" s="134" t="n">
        <v>189.9</v>
      </c>
      <c r="J91" s="134" t="n">
        <v>48</v>
      </c>
      <c r="K91" s="134" t="n">
        <v>150</v>
      </c>
      <c r="L91" s="134" t="n">
        <v>52</v>
      </c>
      <c r="M91" s="134" t="n">
        <v>139</v>
      </c>
      <c r="N91" s="81" t="n">
        <v>5</v>
      </c>
      <c r="O91" s="81" t="n">
        <v>2</v>
      </c>
      <c r="P91" s="81" t="n">
        <v>6</v>
      </c>
      <c r="Q91" s="81" t="n"/>
      <c r="R91" s="81" t="n"/>
      <c r="S91" s="81" t="n"/>
      <c r="T91" s="81" t="n"/>
      <c r="U91" s="81" t="n"/>
      <c r="V91" s="81" t="n"/>
      <c r="W91" s="134" t="n">
        <v>13</v>
      </c>
      <c r="X91" s="134" t="n">
        <v>373</v>
      </c>
      <c r="Y91" s="81" t="n">
        <v>0.015</v>
      </c>
      <c r="Z91" s="132" t="n">
        <v>1</v>
      </c>
      <c r="AA91" s="134" t="n">
        <v>20</v>
      </c>
      <c r="AB91" s="133">
        <f>IFERROR(W91/X91,"")</f>
        <v/>
      </c>
    </row>
    <row r="92">
      <c r="A92" t="n">
        <v>2021</v>
      </c>
      <c r="B92" t="n">
        <v>2</v>
      </c>
      <c r="C92" s="134" t="n"/>
      <c r="D92" s="134" t="n">
        <v>432</v>
      </c>
      <c r="E92" s="134" t="inlineStr">
        <is>
          <t xml:space="preserve">40W650D Side LR EPSتوشيبا </t>
        </is>
      </c>
      <c r="F92" s="134" t="inlineStr">
        <is>
          <t>FMTOSI40LR6971</t>
        </is>
      </c>
      <c r="G92" s="134" t="n">
        <v>32.085</v>
      </c>
      <c r="H92" s="134" t="n">
        <v>36.915</v>
      </c>
      <c r="I92" s="134" t="n">
        <v>72.2</v>
      </c>
      <c r="J92" s="134" t="n">
        <v>96</v>
      </c>
      <c r="K92" s="134" t="n">
        <v>150</v>
      </c>
      <c r="L92" s="134" t="n">
        <v>103</v>
      </c>
      <c r="M92" s="134" t="n">
        <v>139</v>
      </c>
      <c r="N92" s="81" t="n">
        <v>6</v>
      </c>
      <c r="O92" s="81" t="n">
        <v>3</v>
      </c>
      <c r="P92" s="81" t="n">
        <v>7</v>
      </c>
      <c r="Q92" s="81" t="n"/>
      <c r="R92" s="81" t="n"/>
      <c r="S92" s="81" t="n"/>
      <c r="T92" s="81" t="n"/>
      <c r="U92" s="81" t="n"/>
      <c r="V92" s="81" t="n"/>
      <c r="W92" s="134" t="n">
        <v>16</v>
      </c>
      <c r="X92" s="134" t="n">
        <v>376</v>
      </c>
      <c r="Y92" s="81" t="n">
        <v>0.015</v>
      </c>
      <c r="Z92" s="132" t="n">
        <v>1</v>
      </c>
      <c r="AA92" s="134" t="n">
        <v>20</v>
      </c>
      <c r="AB92" s="133">
        <f>IFERROR(W92/X92,"")</f>
        <v/>
      </c>
    </row>
    <row r="93">
      <c r="A93" t="n">
        <v>2021</v>
      </c>
      <c r="B93" t="n">
        <v>2</v>
      </c>
      <c r="C93" s="134" t="n"/>
      <c r="D93" s="134" t="n">
        <v>430</v>
      </c>
      <c r="E93" s="134" t="inlineStr">
        <is>
          <t xml:space="preserve">40W650D TOP EPSتوشيبا </t>
        </is>
      </c>
      <c r="F93" s="134" t="inlineStr">
        <is>
          <t>FMTOSI40T06771</t>
        </is>
      </c>
      <c r="G93" s="134" t="n">
        <v>191.58</v>
      </c>
      <c r="H93" s="134" t="n">
        <v>220.42</v>
      </c>
      <c r="I93" s="134" t="n">
        <v>223.4</v>
      </c>
      <c r="J93" s="134" t="n">
        <v>48</v>
      </c>
      <c r="K93" s="134" t="n">
        <v>150</v>
      </c>
      <c r="L93" s="134" t="n">
        <v>52</v>
      </c>
      <c r="M93" s="134" t="n">
        <v>139</v>
      </c>
      <c r="N93" s="81" t="n">
        <v>12</v>
      </c>
      <c r="O93" s="81" t="n">
        <v>3</v>
      </c>
      <c r="P93" s="81" t="n">
        <v>3</v>
      </c>
      <c r="Q93" s="81" t="n"/>
      <c r="R93" s="81" t="n"/>
      <c r="S93" s="81" t="n"/>
      <c r="T93" s="81" t="n"/>
      <c r="U93" s="81" t="n"/>
      <c r="V93" s="81" t="n"/>
      <c r="W93" s="134" t="n">
        <v>18</v>
      </c>
      <c r="X93" s="134" t="n">
        <v>378</v>
      </c>
      <c r="Y93" s="81" t="n">
        <v>0.015</v>
      </c>
      <c r="Z93" s="132" t="n">
        <v>1</v>
      </c>
      <c r="AA93" s="134" t="n">
        <v>20</v>
      </c>
      <c r="AB93" s="133">
        <f>IFERROR(W93/X93,"")</f>
        <v/>
      </c>
    </row>
    <row r="94">
      <c r="A94" t="n">
        <v>2021</v>
      </c>
      <c r="B94" t="n">
        <v>2</v>
      </c>
      <c r="C94" s="134" t="n"/>
      <c r="D94" s="134" t="n">
        <v>560</v>
      </c>
      <c r="E94" s="134" t="inlineStr">
        <is>
          <t xml:space="preserve">55X7000F/8000 UPPER EPS 4-746-072-71توشيبا </t>
        </is>
      </c>
      <c r="F94" s="134" t="inlineStr">
        <is>
          <t>FMTOSI55UR0072</t>
        </is>
      </c>
      <c r="G94" s="134" t="n">
        <v>426.87</v>
      </c>
      <c r="H94" s="134" t="n">
        <v>491.13</v>
      </c>
      <c r="I94" s="134" t="n">
        <v>462.6</v>
      </c>
      <c r="J94" s="134" t="n">
        <v>30</v>
      </c>
      <c r="K94" s="134" t="n">
        <v>240</v>
      </c>
      <c r="L94" s="134" t="n">
        <v>33</v>
      </c>
      <c r="M94" s="134" t="n">
        <v>220</v>
      </c>
      <c r="N94" s="81" t="n">
        <v>8</v>
      </c>
      <c r="O94" s="81" t="n">
        <v>12</v>
      </c>
      <c r="P94" s="81" t="n">
        <v>7</v>
      </c>
      <c r="Q94" s="81" t="n"/>
      <c r="R94" s="81" t="n">
        <v>4</v>
      </c>
      <c r="S94" s="81" t="n"/>
      <c r="T94" s="81" t="n"/>
      <c r="U94" s="81" t="n"/>
      <c r="V94" s="81" t="n"/>
      <c r="W94" s="134" t="n">
        <v>31</v>
      </c>
      <c r="X94" s="134" t="n">
        <v>661</v>
      </c>
      <c r="Y94" s="81" t="n">
        <v>0.015</v>
      </c>
      <c r="Z94" s="132" t="n">
        <v>2</v>
      </c>
      <c r="AA94" s="134" t="n">
        <v>18</v>
      </c>
      <c r="AB94" s="133">
        <f>IFERROR(W94/X94,"")</f>
        <v/>
      </c>
    </row>
    <row r="95">
      <c r="A95" t="n">
        <v>2021</v>
      </c>
      <c r="B95" t="n">
        <v>2</v>
      </c>
      <c r="C95" s="134" t="n"/>
      <c r="D95" s="134" t="n">
        <v>561</v>
      </c>
      <c r="E95" s="134" t="inlineStr">
        <is>
          <t>55X7000F/8000 LOWER C EPS 4-746-073-71توشيبا</t>
        </is>
      </c>
      <c r="F95" s="134" t="inlineStr">
        <is>
          <t>FMTOSI55LR0073</t>
        </is>
      </c>
      <c r="G95" s="134" t="n">
        <v>81.84</v>
      </c>
      <c r="H95" s="134" t="n">
        <v>94.16</v>
      </c>
      <c r="I95" s="134" t="n">
        <v>88.90000000000001</v>
      </c>
      <c r="J95" s="134" t="n">
        <v>30</v>
      </c>
      <c r="K95" s="134" t="n">
        <v>240</v>
      </c>
      <c r="L95" s="134" t="n">
        <v>33</v>
      </c>
      <c r="M95" s="134" t="n">
        <v>220</v>
      </c>
      <c r="N95" s="81" t="n">
        <v>8</v>
      </c>
      <c r="O95" s="81" t="n">
        <v>8</v>
      </c>
      <c r="P95" s="81" t="n">
        <v>5</v>
      </c>
      <c r="Q95" s="81" t="n"/>
      <c r="R95" s="81" t="n">
        <v>8</v>
      </c>
      <c r="S95" s="81" t="n"/>
      <c r="T95" s="81" t="n"/>
      <c r="U95" s="81" t="n"/>
      <c r="V95" s="81" t="n"/>
      <c r="W95" s="134" t="n">
        <v>29</v>
      </c>
      <c r="X95" s="134" t="n">
        <v>659</v>
      </c>
      <c r="Y95" s="81" t="n">
        <v>0.015</v>
      </c>
      <c r="Z95" s="132" t="n">
        <v>2</v>
      </c>
      <c r="AA95" s="134" t="n">
        <v>18</v>
      </c>
      <c r="AB95" s="133">
        <f>IFERROR(W95/X95,"")</f>
        <v/>
      </c>
    </row>
    <row r="96">
      <c r="A96" t="n">
        <v>2021</v>
      </c>
      <c r="B96" t="n">
        <v>2</v>
      </c>
      <c r="C96" s="134" t="n"/>
      <c r="D96" s="134" t="n">
        <v>562</v>
      </c>
      <c r="E96" s="134" t="inlineStr">
        <is>
          <t>55X7000F/8000 LOWER  EPS 4-746-080-71توشيبا</t>
        </is>
      </c>
      <c r="F96" s="134" t="inlineStr">
        <is>
          <t>FMTOSI55LR0080</t>
        </is>
      </c>
      <c r="G96" s="134" t="n">
        <v>230.64</v>
      </c>
      <c r="H96" s="134" t="n">
        <v>265.36</v>
      </c>
      <c r="I96" s="134" t="n">
        <v>245.8</v>
      </c>
      <c r="J96" s="134" t="n">
        <v>30</v>
      </c>
      <c r="K96" s="134" t="n">
        <v>240</v>
      </c>
      <c r="L96" s="134" t="n">
        <v>33</v>
      </c>
      <c r="M96" s="134" t="n">
        <v>220</v>
      </c>
      <c r="N96" s="81" t="n">
        <v>6</v>
      </c>
      <c r="O96" s="81" t="n">
        <v>12</v>
      </c>
      <c r="P96" s="81" t="n">
        <v>9</v>
      </c>
      <c r="Q96" s="81" t="n"/>
      <c r="R96" s="81" t="n">
        <v>4</v>
      </c>
      <c r="S96" s="81" t="n"/>
      <c r="T96" s="81" t="n"/>
      <c r="U96" s="81" t="n"/>
      <c r="V96" s="81" t="n"/>
      <c r="W96" s="134" t="n">
        <v>31</v>
      </c>
      <c r="X96" s="134" t="n">
        <v>661</v>
      </c>
      <c r="Y96" s="81" t="n">
        <v>0.015</v>
      </c>
      <c r="Z96" s="132" t="n">
        <v>2</v>
      </c>
      <c r="AA96" s="134" t="n">
        <v>18</v>
      </c>
      <c r="AB96" s="133">
        <f>IFERROR(W96/X96,"")</f>
        <v/>
      </c>
    </row>
    <row r="97">
      <c r="A97" t="n">
        <v>2021</v>
      </c>
      <c r="B97" t="n">
        <v>2</v>
      </c>
      <c r="C97" s="134" t="n"/>
      <c r="D97" s="134" t="n">
        <v>563</v>
      </c>
      <c r="E97" s="134" t="inlineStr">
        <is>
          <t>55X7000F/8000 Side EPS 4-746-081-71توشيبا</t>
        </is>
      </c>
      <c r="F97" s="134" t="inlineStr">
        <is>
          <t>FMTOSI55SI0081</t>
        </is>
      </c>
      <c r="G97" s="134" t="n">
        <v>98.58</v>
      </c>
      <c r="H97" s="134" t="n">
        <v>113.42</v>
      </c>
      <c r="I97" s="134" t="n">
        <v>106</v>
      </c>
      <c r="J97" s="134" t="n">
        <v>60</v>
      </c>
      <c r="K97" s="134" t="n">
        <v>240</v>
      </c>
      <c r="L97" s="134" t="n">
        <v>66</v>
      </c>
      <c r="M97" s="134" t="n">
        <v>220</v>
      </c>
      <c r="N97" s="81" t="n">
        <v>4</v>
      </c>
      <c r="O97" s="81" t="n">
        <v>3</v>
      </c>
      <c r="P97" s="81" t="n">
        <v>3</v>
      </c>
      <c r="Q97" s="81" t="n"/>
      <c r="R97" s="81" t="n">
        <v>2</v>
      </c>
      <c r="S97" s="81" t="n"/>
      <c r="T97" s="81" t="n"/>
      <c r="U97" s="81" t="n"/>
      <c r="V97" s="81" t="n"/>
      <c r="W97" s="134" t="n">
        <v>12</v>
      </c>
      <c r="X97" s="134" t="n">
        <v>642</v>
      </c>
      <c r="Y97" s="81" t="n">
        <v>0.015</v>
      </c>
      <c r="Z97" s="132" t="n">
        <v>2</v>
      </c>
      <c r="AA97" s="134" t="n">
        <v>18</v>
      </c>
      <c r="AB97" s="133">
        <f>IFERROR(W97/X97,"")</f>
        <v/>
      </c>
    </row>
    <row r="98">
      <c r="A98" t="n">
        <v>2021</v>
      </c>
      <c r="B98" t="n">
        <v>2</v>
      </c>
      <c r="C98" s="134" t="n"/>
      <c r="D98" s="134" t="n">
        <v>663</v>
      </c>
      <c r="E98" s="134" t="inlineStr">
        <is>
          <t xml:space="preserve">65UA14 BOTTOM </t>
        </is>
      </c>
      <c r="F98" s="134" t="inlineStr">
        <is>
          <t>FMTOSI1B65UA14</t>
        </is>
      </c>
      <c r="G98" s="134" t="n">
        <v>313.72</v>
      </c>
      <c r="H98" s="134" t="n">
        <v>368.28</v>
      </c>
      <c r="I98" s="134" t="n">
        <v>370.4</v>
      </c>
      <c r="J98" s="134" t="n">
        <v>20</v>
      </c>
      <c r="K98" s="134" t="n">
        <v>180</v>
      </c>
      <c r="L98" s="134" t="n">
        <v>22</v>
      </c>
      <c r="M98" s="134" t="n">
        <v>162</v>
      </c>
      <c r="N98" s="81" t="n">
        <v>10</v>
      </c>
      <c r="O98" s="81" t="n">
        <v>4</v>
      </c>
      <c r="P98" s="81" t="n">
        <v>12</v>
      </c>
      <c r="Q98" s="81" t="n"/>
      <c r="R98" s="81" t="n"/>
      <c r="S98" s="81" t="n"/>
      <c r="T98" s="81" t="n"/>
      <c r="U98" s="81" t="n"/>
      <c r="V98" s="81" t="n"/>
      <c r="W98" s="134" t="n">
        <v>26</v>
      </c>
      <c r="X98" s="134" t="n">
        <v>698</v>
      </c>
      <c r="Y98" s="81" t="n">
        <v>0.015</v>
      </c>
      <c r="Z98" s="132" t="n">
        <v>3</v>
      </c>
      <c r="AA98" s="134" t="n">
        <v>18</v>
      </c>
      <c r="AB98" s="133">
        <f>IFERROR(W98/X98,"")</f>
        <v/>
      </c>
    </row>
    <row r="99">
      <c r="A99" t="n">
        <v>2021</v>
      </c>
      <c r="B99" t="n">
        <v>2</v>
      </c>
      <c r="C99" s="134" t="n"/>
      <c r="D99" s="134" t="n">
        <v>664</v>
      </c>
      <c r="E99" s="134" t="inlineStr">
        <is>
          <t>65UA14 SIDE LEFT</t>
        </is>
      </c>
      <c r="F99" s="134" t="inlineStr">
        <is>
          <t>FMTOSI4L65UA14</t>
        </is>
      </c>
      <c r="G99" s="134" t="n">
        <v>101.2</v>
      </c>
      <c r="H99" s="134" t="n">
        <v>118.8</v>
      </c>
      <c r="I99" s="134" t="n">
        <v>119.5</v>
      </c>
      <c r="J99" s="134" t="n">
        <v>20</v>
      </c>
      <c r="K99" s="134" t="n">
        <v>180</v>
      </c>
      <c r="L99" s="134" t="n">
        <v>22</v>
      </c>
      <c r="M99" s="134" t="n">
        <v>162</v>
      </c>
      <c r="N99" s="81" t="n">
        <v>12</v>
      </c>
      <c r="O99" s="81" t="n">
        <v>11</v>
      </c>
      <c r="P99" s="81" t="n">
        <v>6</v>
      </c>
      <c r="Q99" s="81" t="n"/>
      <c r="R99" s="81" t="n">
        <v>6</v>
      </c>
      <c r="S99" s="81" t="n"/>
      <c r="T99" s="81" t="n"/>
      <c r="U99" s="81" t="n"/>
      <c r="V99" s="81" t="n"/>
      <c r="W99" s="134" t="n">
        <v>35</v>
      </c>
      <c r="X99" s="134" t="n">
        <v>707</v>
      </c>
      <c r="Y99" s="81" t="n">
        <v>0.015</v>
      </c>
      <c r="Z99" s="132" t="n">
        <v>3</v>
      </c>
      <c r="AA99" s="134" t="n">
        <v>18</v>
      </c>
      <c r="AB99" s="133">
        <f>IFERROR(W99/X99,"")</f>
        <v/>
      </c>
    </row>
    <row r="100">
      <c r="A100" t="n">
        <v>2021</v>
      </c>
      <c r="B100" t="n">
        <v>2</v>
      </c>
      <c r="C100" s="134" t="n"/>
      <c r="D100" s="134" t="n">
        <v>665</v>
      </c>
      <c r="E100" s="134" t="inlineStr">
        <is>
          <t>65UA14 SIDE RIGHT</t>
        </is>
      </c>
      <c r="F100" s="134" t="inlineStr">
        <is>
          <t>FMTOSI3R65UA14</t>
        </is>
      </c>
      <c r="G100" s="134" t="n">
        <v>101.2</v>
      </c>
      <c r="H100" s="134" t="n">
        <v>118.8</v>
      </c>
      <c r="I100" s="134" t="n">
        <v>245</v>
      </c>
      <c r="J100" s="134" t="n">
        <v>20</v>
      </c>
      <c r="K100" s="134" t="n">
        <v>180</v>
      </c>
      <c r="L100" s="134" t="n">
        <v>22</v>
      </c>
      <c r="M100" s="134" t="n">
        <v>166</v>
      </c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>
        <v>0.015</v>
      </c>
      <c r="Z100" s="132" t="n">
        <v>4</v>
      </c>
      <c r="AA100" s="134" t="n">
        <v>18</v>
      </c>
      <c r="AB100" s="133">
        <f>IFERROR(W100/X100,"")</f>
        <v/>
      </c>
    </row>
    <row r="101">
      <c r="A101" t="n">
        <v>2021</v>
      </c>
      <c r="B101" t="n">
        <v>2</v>
      </c>
      <c r="C101" s="134" t="n"/>
      <c r="D101" s="134" t="n">
        <v>662</v>
      </c>
      <c r="E101" s="134" t="inlineStr">
        <is>
          <t xml:space="preserve">65UA14 TOP </t>
        </is>
      </c>
      <c r="F101" s="134" t="inlineStr">
        <is>
          <t>FMTOSI7T65UA14</t>
        </is>
      </c>
      <c r="G101" s="134" t="n">
        <v>355.12</v>
      </c>
      <c r="H101" s="134" t="n">
        <v>416.88</v>
      </c>
      <c r="I101" s="134" t="n">
        <v>422.7</v>
      </c>
      <c r="J101" s="134" t="n">
        <v>20</v>
      </c>
      <c r="K101" s="134" t="n">
        <v>180</v>
      </c>
      <c r="L101" s="134" t="n">
        <v>22</v>
      </c>
      <c r="M101" s="134" t="n">
        <v>162</v>
      </c>
      <c r="N101" s="81" t="n">
        <v>12</v>
      </c>
      <c r="O101" s="81" t="n">
        <v>4</v>
      </c>
      <c r="P101" s="81" t="n">
        <v>8</v>
      </c>
      <c r="Q101" s="81" t="n"/>
      <c r="R101" s="81" t="n"/>
      <c r="S101" s="81" t="n"/>
      <c r="T101" s="81" t="n"/>
      <c r="U101" s="81" t="n"/>
      <c r="V101" s="81" t="n"/>
      <c r="W101" s="134" t="n">
        <v>24</v>
      </c>
      <c r="X101" s="134" t="n">
        <v>696</v>
      </c>
      <c r="Y101" s="81" t="n">
        <v>0.015</v>
      </c>
      <c r="Z101" s="132" t="n">
        <v>3</v>
      </c>
      <c r="AA101" s="134" t="n">
        <v>18</v>
      </c>
      <c r="AB101" s="133">
        <f>IFERROR(W101/X101,"")</f>
        <v/>
      </c>
    </row>
    <row r="102">
      <c r="A102" t="n">
        <v>2021</v>
      </c>
      <c r="B102" t="n">
        <v>2</v>
      </c>
      <c r="C102" s="134" t="n"/>
      <c r="D102" s="134" t="n">
        <v>659</v>
      </c>
      <c r="E102" s="134" t="inlineStr">
        <is>
          <t>75UP77 MFZ65917901-  FRONT</t>
        </is>
      </c>
      <c r="F102" s="134" t="inlineStr">
        <is>
          <t>FMLGEI375UP770</t>
        </is>
      </c>
      <c r="G102" s="134" t="n">
        <v>283.241</v>
      </c>
      <c r="H102" s="134" t="n">
        <v>322.371</v>
      </c>
      <c r="I102" s="134" t="n">
        <v>329.2</v>
      </c>
      <c r="J102" s="134" t="n">
        <v>40</v>
      </c>
      <c r="K102" s="134" t="n">
        <v>180</v>
      </c>
      <c r="L102" s="134" t="n">
        <v>67</v>
      </c>
      <c r="M102" s="134" t="n">
        <v>108</v>
      </c>
      <c r="N102" s="81" t="n">
        <v>6</v>
      </c>
      <c r="O102" s="81" t="n"/>
      <c r="P102" s="81" t="n">
        <v>1</v>
      </c>
      <c r="Q102" s="81" t="n"/>
      <c r="R102" s="81" t="n"/>
      <c r="S102" s="81" t="n"/>
      <c r="T102" s="81" t="n"/>
      <c r="U102" s="81" t="n"/>
      <c r="V102" s="81" t="n"/>
      <c r="W102" s="134" t="n">
        <v>7</v>
      </c>
      <c r="X102" s="134" t="n">
        <v>7</v>
      </c>
      <c r="Y102" s="81" t="n">
        <v>0.015</v>
      </c>
      <c r="Z102" s="132" t="n">
        <v>1</v>
      </c>
      <c r="AA102" s="134" t="n">
        <v>16</v>
      </c>
      <c r="AB102" s="133">
        <f>IFERROR(W102/X102,"")</f>
        <v/>
      </c>
    </row>
    <row r="103">
      <c r="A103" t="n">
        <v>2021</v>
      </c>
      <c r="B103" t="n">
        <v>2</v>
      </c>
      <c r="C103" s="134" t="n"/>
      <c r="D103" s="134" t="n">
        <v>550</v>
      </c>
      <c r="E103" s="134" t="inlineStr">
        <is>
          <t>FRONT 43LM55</t>
        </is>
      </c>
      <c r="F103" s="134" t="inlineStr">
        <is>
          <t>FMLGEI43LM55FR</t>
        </is>
      </c>
      <c r="G103" s="134" t="n">
        <v>32.025</v>
      </c>
      <c r="H103" s="134" t="n">
        <v>38.045</v>
      </c>
      <c r="I103" s="134" t="n">
        <v>35.1</v>
      </c>
      <c r="J103" s="134" t="n">
        <v>108</v>
      </c>
      <c r="K103" s="134" t="n">
        <v>100</v>
      </c>
      <c r="L103" s="134" t="n">
        <v>118</v>
      </c>
      <c r="M103" s="134" t="n">
        <v>92</v>
      </c>
      <c r="N103" s="81" t="n">
        <v>2</v>
      </c>
      <c r="O103" s="81" t="n">
        <v>1</v>
      </c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>
        <v>4</v>
      </c>
      <c r="X103" s="134" t="n">
        <v>2044</v>
      </c>
      <c r="Y103" s="81" t="n">
        <v>0.015</v>
      </c>
      <c r="Z103" s="132" t="n">
        <v>3</v>
      </c>
      <c r="AA103" s="134" t="n">
        <v>16</v>
      </c>
      <c r="AB103" s="133">
        <f>IFERROR(W103/X103,"")</f>
        <v/>
      </c>
    </row>
    <row r="104">
      <c r="A104" t="n">
        <v>2021</v>
      </c>
      <c r="B104" t="n">
        <v>2</v>
      </c>
      <c r="C104" s="134" t="n"/>
      <c r="D104" s="134" t="n">
        <v>449</v>
      </c>
      <c r="E104" s="134" t="inlineStr">
        <is>
          <t>FRONT 43LM63</t>
        </is>
      </c>
      <c r="F104" s="134" t="inlineStr">
        <is>
          <t>FMLGEI43LM63FR</t>
        </is>
      </c>
      <c r="G104" s="134" t="n">
        <v>40.986</v>
      </c>
      <c r="H104" s="134" t="n">
        <v>50.048</v>
      </c>
      <c r="I104" s="134" t="n">
        <v>45.2</v>
      </c>
      <c r="J104" s="134" t="n">
        <v>108</v>
      </c>
      <c r="K104" s="134" t="n">
        <v>100</v>
      </c>
      <c r="L104" s="134" t="n">
        <v>118</v>
      </c>
      <c r="M104" s="134" t="n">
        <v>92</v>
      </c>
      <c r="N104" s="81" t="n">
        <v>49</v>
      </c>
      <c r="O104" s="81" t="n">
        <v>20</v>
      </c>
      <c r="P104" s="81" t="n">
        <v>41</v>
      </c>
      <c r="Q104" s="81" t="n"/>
      <c r="R104" s="81" t="n"/>
      <c r="S104" s="81" t="n"/>
      <c r="T104" s="81" t="n"/>
      <c r="U104" s="81" t="n"/>
      <c r="V104" s="81" t="n"/>
      <c r="W104" s="134" t="n">
        <v>110</v>
      </c>
      <c r="X104" s="134" t="n">
        <v>6950</v>
      </c>
      <c r="Y104" s="81" t="n">
        <v>0.015</v>
      </c>
      <c r="Z104" s="132" t="n">
        <v>6</v>
      </c>
      <c r="AA104" s="134" t="n">
        <v>16</v>
      </c>
      <c r="AB104" s="133">
        <f>IFERROR(W104/X104,"")</f>
        <v/>
      </c>
    </row>
    <row r="105">
      <c r="A105" t="n">
        <v>2021</v>
      </c>
      <c r="B105" t="n">
        <v>2</v>
      </c>
      <c r="C105" s="134" t="n"/>
      <c r="D105" s="134" t="n">
        <v>331</v>
      </c>
      <c r="E105" s="134" t="inlineStr">
        <is>
          <t>LG 43UJ63</t>
        </is>
      </c>
      <c r="F105" s="134" t="inlineStr">
        <is>
          <t>FMLGEI43630000</t>
        </is>
      </c>
      <c r="G105" s="134" t="n">
        <v>305.825</v>
      </c>
      <c r="H105" s="134" t="n">
        <v>348.075</v>
      </c>
      <c r="I105" s="134" t="n">
        <v>331.5</v>
      </c>
      <c r="J105" s="134" t="n">
        <v>110</v>
      </c>
      <c r="K105" s="134" t="n">
        <v>131</v>
      </c>
      <c r="L105" s="134" t="n">
        <v>109</v>
      </c>
      <c r="M105" s="134" t="n">
        <v>133</v>
      </c>
      <c r="N105" s="81" t="n">
        <v>4</v>
      </c>
      <c r="O105" s="81" t="n"/>
      <c r="P105" s="81" t="n">
        <v>5</v>
      </c>
      <c r="Q105" s="81" t="n"/>
      <c r="R105" s="81" t="n"/>
      <c r="S105" s="81" t="n"/>
      <c r="T105" s="81" t="n"/>
      <c r="U105" s="81" t="n"/>
      <c r="V105" s="81" t="n"/>
      <c r="W105" s="134" t="n">
        <v>9</v>
      </c>
      <c r="X105" s="134" t="n">
        <v>69</v>
      </c>
      <c r="Y105" s="81" t="n">
        <v>0.015</v>
      </c>
      <c r="Z105" s="132" t="n">
        <v>2</v>
      </c>
      <c r="AA105" s="134" t="n">
        <v>16</v>
      </c>
      <c r="AB105" s="133">
        <f>IFERROR(W105/X105,"")</f>
        <v/>
      </c>
    </row>
    <row r="106">
      <c r="A106" t="n">
        <v>2021</v>
      </c>
      <c r="B106" t="n">
        <v>2</v>
      </c>
      <c r="C106" s="134" t="n"/>
      <c r="D106" s="134" t="n">
        <v>330</v>
      </c>
      <c r="E106" s="134" t="inlineStr">
        <is>
          <t>LG 49UJ63</t>
        </is>
      </c>
      <c r="F106" s="134" t="inlineStr">
        <is>
          <t>FMLGEI49630000</t>
        </is>
      </c>
      <c r="G106" s="134" t="n">
        <v>382.046</v>
      </c>
      <c r="H106" s="134" t="n">
        <v>434.826</v>
      </c>
      <c r="I106" s="134" t="n">
        <v>418.7</v>
      </c>
      <c r="J106" s="134" t="n">
        <v>103</v>
      </c>
      <c r="K106" s="134" t="n">
        <v>140</v>
      </c>
      <c r="L106" s="134" t="n">
        <v>107</v>
      </c>
      <c r="M106" s="134" t="n">
        <v>135</v>
      </c>
      <c r="N106" s="81" t="n">
        <v>23</v>
      </c>
      <c r="O106" s="81" t="n">
        <v>12</v>
      </c>
      <c r="P106" s="81" t="n">
        <v>16</v>
      </c>
      <c r="Q106" s="81" t="n">
        <v>4</v>
      </c>
      <c r="R106" s="81" t="n"/>
      <c r="S106" s="81" t="n"/>
      <c r="T106" s="81" t="n"/>
      <c r="U106" s="81" t="n"/>
      <c r="V106" s="81" t="n"/>
      <c r="W106" s="134" t="n">
        <v>54</v>
      </c>
      <c r="X106" s="134" t="n">
        <v>6354</v>
      </c>
      <c r="Y106" s="81" t="n">
        <v>0.015</v>
      </c>
      <c r="Z106" s="132" t="n">
        <v>4</v>
      </c>
      <c r="AA106" s="134" t="n">
        <v>16</v>
      </c>
      <c r="AB106" s="133">
        <f>IFERROR(W106/X106,"")</f>
        <v/>
      </c>
    </row>
    <row r="107">
      <c r="A107" t="n">
        <v>2021</v>
      </c>
      <c r="B107" t="n">
        <v>2</v>
      </c>
      <c r="C107" s="134" t="n"/>
      <c r="D107" s="134" t="n">
        <v>557</v>
      </c>
      <c r="E107" s="134" t="inlineStr">
        <is>
          <t>LG 65 UM 73 جانب يمين وشمال</t>
        </is>
      </c>
      <c r="F107" s="134" t="inlineStr">
        <is>
          <t xml:space="preserve">FMLGEI65UM7302  </t>
        </is>
      </c>
      <c r="G107" s="134" t="n">
        <v>171.262</v>
      </c>
      <c r="H107" s="134" t="n">
        <v>194.922</v>
      </c>
      <c r="I107" s="134" t="n">
        <v>193.4</v>
      </c>
      <c r="J107" s="134" t="n">
        <v>20</v>
      </c>
      <c r="K107" s="134" t="n">
        <v>180</v>
      </c>
      <c r="L107" s="134" t="n">
        <v>27</v>
      </c>
      <c r="M107" s="134" t="n">
        <v>136</v>
      </c>
      <c r="N107" s="81" t="n">
        <v>17</v>
      </c>
      <c r="O107" s="81" t="n">
        <v>13</v>
      </c>
      <c r="P107" s="81" t="n">
        <v>18</v>
      </c>
      <c r="Q107" s="81" t="n">
        <v>1</v>
      </c>
      <c r="R107" s="81" t="n">
        <v>13</v>
      </c>
      <c r="S107" s="81" t="n"/>
      <c r="T107" s="81" t="n"/>
      <c r="U107" s="81" t="n">
        <v>1</v>
      </c>
      <c r="V107" s="81" t="n"/>
      <c r="W107" s="134" t="n">
        <v>59</v>
      </c>
      <c r="X107" s="134" t="n">
        <v>3659</v>
      </c>
      <c r="Y107" s="81" t="n">
        <v>0.015</v>
      </c>
      <c r="Z107" s="132" t="n">
        <v>7</v>
      </c>
      <c r="AA107" s="134" t="n">
        <v>16</v>
      </c>
      <c r="AB107" s="133">
        <f>IFERROR(W107/X107,"")</f>
        <v/>
      </c>
    </row>
    <row r="108">
      <c r="A108" t="n">
        <v>2021</v>
      </c>
      <c r="B108" t="n">
        <v>2</v>
      </c>
      <c r="C108" s="134" t="n"/>
      <c r="D108" s="134" t="n">
        <v>556</v>
      </c>
      <c r="E108" s="134" t="inlineStr">
        <is>
          <t xml:space="preserve">LG 65 UM 73 علوى وسفلى </t>
        </is>
      </c>
      <c r="F108" s="134" t="inlineStr">
        <is>
          <t xml:space="preserve">FMLGEI65UM7301 </t>
        </is>
      </c>
      <c r="G108" s="134" t="n">
        <v>1003.106</v>
      </c>
      <c r="H108" s="134" t="n">
        <v>1141.686</v>
      </c>
      <c r="I108" s="134" t="n">
        <v>1077</v>
      </c>
      <c r="J108" s="134" t="n">
        <v>20</v>
      </c>
      <c r="K108" s="134" t="n">
        <v>180</v>
      </c>
      <c r="L108" s="134" t="n">
        <v>27</v>
      </c>
      <c r="M108" s="134" t="n">
        <v>136</v>
      </c>
      <c r="N108" s="81" t="n">
        <v>18</v>
      </c>
      <c r="O108" s="81" t="n">
        <v>18</v>
      </c>
      <c r="P108" s="81" t="n">
        <v>19</v>
      </c>
      <c r="Q108" s="81" t="n">
        <v>0</v>
      </c>
      <c r="R108" s="81" t="n">
        <v>11</v>
      </c>
      <c r="S108" s="81" t="n"/>
      <c r="T108" s="81" t="n"/>
      <c r="U108" s="81" t="n">
        <v>0</v>
      </c>
      <c r="V108" s="81" t="n"/>
      <c r="W108" s="134" t="n">
        <v>63</v>
      </c>
      <c r="X108" s="134" t="n">
        <v>3663</v>
      </c>
      <c r="Y108" s="81" t="n">
        <v>0.015</v>
      </c>
      <c r="Z108" s="132" t="n">
        <v>7</v>
      </c>
      <c r="AA108" s="134" t="n">
        <v>16</v>
      </c>
      <c r="AB108" s="133">
        <f>IFERROR(W108/X108,"")</f>
        <v/>
      </c>
    </row>
    <row r="109">
      <c r="A109" t="n">
        <v>2021</v>
      </c>
      <c r="B109" t="n">
        <v>2</v>
      </c>
      <c r="C109" s="134" t="n"/>
      <c r="D109" s="134" t="n">
        <v>668</v>
      </c>
      <c r="E109" s="134" t="inlineStr">
        <is>
          <t>LG 65UP77 FRONT</t>
        </is>
      </c>
      <c r="F109" s="134" t="inlineStr">
        <is>
          <t>FMLGEI365UP770</t>
        </is>
      </c>
      <c r="G109" s="134" t="n">
        <v>96.923</v>
      </c>
      <c r="H109" s="134" t="n">
        <v>110.313</v>
      </c>
      <c r="I109" s="134" t="n">
        <v>104</v>
      </c>
      <c r="J109" s="134" t="n">
        <v>103</v>
      </c>
      <c r="K109" s="134" t="n">
        <v>70</v>
      </c>
      <c r="L109" s="134" t="n">
        <v>117</v>
      </c>
      <c r="M109" s="134" t="n">
        <v>92</v>
      </c>
      <c r="N109" s="81" t="n">
        <v>10</v>
      </c>
      <c r="O109" s="81" t="n">
        <v>2</v>
      </c>
      <c r="P109" s="81" t="n">
        <v>12</v>
      </c>
      <c r="Q109" s="81" t="n"/>
      <c r="R109" s="81" t="n"/>
      <c r="S109" s="81" t="n"/>
      <c r="T109" s="81" t="n"/>
      <c r="U109" s="81" t="n"/>
      <c r="V109" s="81" t="n"/>
      <c r="W109" s="134" t="n">
        <v>24</v>
      </c>
      <c r="X109" s="134" t="n">
        <v>744</v>
      </c>
      <c r="Y109" s="81" t="n">
        <v>0.015</v>
      </c>
      <c r="Z109" s="132" t="n">
        <v>1</v>
      </c>
      <c r="AA109" s="134" t="n">
        <v>16</v>
      </c>
      <c r="AB109" s="133">
        <f>IFERROR(W109/X109,"")</f>
        <v/>
      </c>
    </row>
    <row r="110">
      <c r="A110" t="n">
        <v>2021</v>
      </c>
      <c r="B110" t="n">
        <v>2</v>
      </c>
      <c r="C110" s="134" t="n"/>
      <c r="D110" s="134" t="n">
        <v>437</v>
      </c>
      <c r="E110" s="134" t="inlineStr">
        <is>
          <t xml:space="preserve">LG32LM55/LM63 </t>
        </is>
      </c>
      <c r="F110" s="134" t="inlineStr">
        <is>
          <t>FMLGEI32LM5563</t>
        </is>
      </c>
      <c r="G110" s="134" t="n">
        <v>158.088</v>
      </c>
      <c r="H110" s="134" t="n">
        <v>179.928</v>
      </c>
      <c r="I110" s="134" t="n">
        <v>178.3</v>
      </c>
      <c r="J110" s="134" t="n">
        <v>120</v>
      </c>
      <c r="K110" s="134" t="n">
        <v>120</v>
      </c>
      <c r="L110" s="134" t="n">
        <v>125</v>
      </c>
      <c r="M110" s="134" t="n">
        <v>116</v>
      </c>
      <c r="N110" s="81" t="n">
        <v>49</v>
      </c>
      <c r="O110" s="81" t="n">
        <v>24</v>
      </c>
      <c r="P110" s="81" t="n">
        <v>26</v>
      </c>
      <c r="Q110" s="81" t="n"/>
      <c r="R110" s="81" t="n">
        <v>15</v>
      </c>
      <c r="S110" s="81" t="n">
        <v>8</v>
      </c>
      <c r="T110" s="81" t="n"/>
      <c r="U110" s="81" t="n"/>
      <c r="V110" s="81" t="n"/>
      <c r="W110" s="134" t="n">
        <v>122</v>
      </c>
      <c r="X110" s="134" t="n">
        <v>9272</v>
      </c>
      <c r="Y110" s="81" t="n">
        <v>0.015</v>
      </c>
      <c r="Z110" s="132" t="n">
        <v>5</v>
      </c>
      <c r="AA110" s="134" t="n">
        <v>16</v>
      </c>
      <c r="AB110" s="133">
        <f>IFERROR(W110/X110,"")</f>
        <v/>
      </c>
    </row>
    <row r="111">
      <c r="A111" t="n">
        <v>2021</v>
      </c>
      <c r="B111" t="n">
        <v>2</v>
      </c>
      <c r="C111" s="134" t="n"/>
      <c r="D111" s="134" t="n">
        <v>438</v>
      </c>
      <c r="E111" s="134" t="inlineStr">
        <is>
          <t xml:space="preserve">LG43LM63/UM73 </t>
        </is>
      </c>
      <c r="F111" s="134" t="inlineStr">
        <is>
          <t>FMLGEI43LM6373</t>
        </is>
      </c>
      <c r="G111" s="134" t="n">
        <v>316.176</v>
      </c>
      <c r="H111" s="134" t="n">
        <v>359.856</v>
      </c>
      <c r="I111" s="134" t="n">
        <v>348.3</v>
      </c>
      <c r="J111" s="134" t="n">
        <v>67</v>
      </c>
      <c r="K111" s="134" t="n">
        <v>161</v>
      </c>
      <c r="L111" s="134" t="n">
        <v>83</v>
      </c>
      <c r="M111" s="134" t="n">
        <v>133</v>
      </c>
      <c r="N111" s="81" t="n">
        <v>36</v>
      </c>
      <c r="O111" s="81" t="n">
        <v>18</v>
      </c>
      <c r="P111" s="81" t="n">
        <v>39</v>
      </c>
      <c r="Q111" s="81" t="n">
        <v>5</v>
      </c>
      <c r="R111" s="81" t="n">
        <v>2</v>
      </c>
      <c r="S111" s="81" t="n"/>
      <c r="T111" s="81" t="n"/>
      <c r="U111" s="81" t="n"/>
      <c r="V111" s="81" t="n"/>
      <c r="W111" s="134" t="n">
        <v>99</v>
      </c>
      <c r="X111" s="134" t="n">
        <v>7551</v>
      </c>
      <c r="Y111" s="81" t="n">
        <v>0.015</v>
      </c>
      <c r="Z111" s="132" t="n">
        <v>9</v>
      </c>
      <c r="AA111" s="134" t="n">
        <v>16</v>
      </c>
      <c r="AB111" s="133">
        <f>IFERROR(W111/X111,"")</f>
        <v/>
      </c>
    </row>
    <row r="112">
      <c r="A112" t="n">
        <v>2021</v>
      </c>
      <c r="B112" t="n">
        <v>2</v>
      </c>
      <c r="C112" s="134" t="n"/>
      <c r="D112" s="134" t="n">
        <v>666</v>
      </c>
      <c r="E112" s="134" t="inlineStr">
        <is>
          <t>LG43UP81</t>
        </is>
      </c>
      <c r="F112" s="134" t="inlineStr">
        <is>
          <t>FMLGEI043UP810</t>
        </is>
      </c>
      <c r="G112" s="134" t="n">
        <v>455.444</v>
      </c>
      <c r="H112" s="134" t="n">
        <v>518.364</v>
      </c>
      <c r="I112" s="134" t="n">
        <v>511.5</v>
      </c>
      <c r="J112" s="134" t="n">
        <v>72</v>
      </c>
      <c r="K112" s="134" t="n">
        <v>150</v>
      </c>
      <c r="L112" s="134" t="n">
        <v>69</v>
      </c>
      <c r="M112" s="134" t="n">
        <v>156</v>
      </c>
      <c r="N112" s="81" t="n">
        <v>3</v>
      </c>
      <c r="O112" s="81" t="n"/>
      <c r="P112" s="81" t="n">
        <v>10</v>
      </c>
      <c r="Q112" s="81" t="n"/>
      <c r="R112" s="81" t="n"/>
      <c r="S112" s="81" t="n"/>
      <c r="T112" s="81" t="n"/>
      <c r="U112" s="81" t="n"/>
      <c r="V112" s="81" t="n"/>
      <c r="W112" s="134" t="n">
        <v>13</v>
      </c>
      <c r="X112" s="134" t="n">
        <v>293</v>
      </c>
      <c r="Y112" s="81" t="n">
        <v>0.015</v>
      </c>
      <c r="Z112" s="132" t="n">
        <v>2</v>
      </c>
      <c r="AA112" s="134" t="n">
        <v>16</v>
      </c>
      <c r="AB112" s="133">
        <f>IFERROR(W112/X112,"")</f>
        <v/>
      </c>
    </row>
    <row r="113">
      <c r="A113" t="n">
        <v>2021</v>
      </c>
      <c r="B113" t="n">
        <v>2</v>
      </c>
      <c r="C113" s="134" t="n"/>
      <c r="D113" s="134" t="n">
        <v>660</v>
      </c>
      <c r="E113" s="134" t="inlineStr">
        <is>
          <t>MFZ67207201 75UP77 TOP-BOTTOM</t>
        </is>
      </c>
      <c r="F113" s="134" t="inlineStr">
        <is>
          <t>FMLGEI075UP770</t>
        </is>
      </c>
      <c r="G113" s="134" t="n">
        <v>605.063</v>
      </c>
      <c r="H113" s="134" t="n">
        <v>688.653</v>
      </c>
      <c r="I113" s="134" t="n">
        <v>1335.6</v>
      </c>
      <c r="J113" s="134" t="n">
        <v>20</v>
      </c>
      <c r="K113" s="134" t="n">
        <v>180</v>
      </c>
      <c r="L113" s="134" t="n">
        <v>24</v>
      </c>
      <c r="M113" s="134" t="n">
        <v>148</v>
      </c>
      <c r="N113" s="81" t="n">
        <v>2</v>
      </c>
      <c r="O113" s="81" t="n">
        <v>1</v>
      </c>
      <c r="P113" s="81" t="n">
        <v>2</v>
      </c>
      <c r="Q113" s="81" t="n"/>
      <c r="R113" s="81" t="n">
        <v>1</v>
      </c>
      <c r="S113" s="81" t="n"/>
      <c r="T113" s="81" t="n"/>
      <c r="U113" s="81" t="n"/>
      <c r="V113" s="81" t="n"/>
      <c r="W113" s="134" t="n">
        <v>5</v>
      </c>
      <c r="X113" s="134" t="n">
        <v>5</v>
      </c>
      <c r="Y113" s="81" t="n">
        <v>0.015</v>
      </c>
      <c r="Z113" s="132" t="n">
        <v>1</v>
      </c>
      <c r="AA113" s="134" t="n">
        <v>16</v>
      </c>
      <c r="AB113" s="133">
        <f>IFERROR(W113/X113,"")</f>
        <v/>
      </c>
    </row>
    <row r="114">
      <c r="A114" t="n">
        <v>2021</v>
      </c>
      <c r="B114" t="n">
        <v>2</v>
      </c>
      <c r="C114" s="134" t="n"/>
      <c r="D114" s="134" t="n">
        <v>658</v>
      </c>
      <c r="E114" s="134" t="inlineStr">
        <is>
          <t>PDFRP2122 كفر 70 شمال</t>
        </is>
      </c>
      <c r="F114" s="134" t="inlineStr">
        <is>
          <t>FMCFII7LRP2122</t>
        </is>
      </c>
      <c r="G114" s="134" t="n">
        <v>83.7</v>
      </c>
      <c r="H114" s="134" t="n">
        <v>96.3</v>
      </c>
      <c r="I114" s="134" t="n">
        <v>94.59999999999999</v>
      </c>
      <c r="J114" s="134" t="n">
        <v>60</v>
      </c>
      <c r="K114" s="134" t="n">
        <v>180</v>
      </c>
      <c r="L114" s="134" t="n">
        <v>68</v>
      </c>
      <c r="M114" s="134" t="n">
        <v>161</v>
      </c>
      <c r="N114" s="81" t="n">
        <v>8</v>
      </c>
      <c r="O114" s="81" t="n">
        <v>8</v>
      </c>
      <c r="P114" s="81" t="n">
        <v>6</v>
      </c>
      <c r="Q114" s="81" t="n">
        <v>5</v>
      </c>
      <c r="R114" s="81" t="n"/>
      <c r="S114" s="81" t="n"/>
      <c r="T114" s="81" t="n"/>
      <c r="U114" s="81" t="n"/>
      <c r="V114" s="81" t="n"/>
      <c r="W114" s="134" t="n">
        <v>27</v>
      </c>
      <c r="X114" s="134" t="n">
        <v>1572</v>
      </c>
      <c r="Y114" s="81" t="n">
        <v>0.02</v>
      </c>
      <c r="Z114" s="132" t="n">
        <v>3</v>
      </c>
      <c r="AA114" s="134" t="n">
        <v>20</v>
      </c>
      <c r="AB114" s="133">
        <f>IFERROR(W114/X114,"")</f>
        <v/>
      </c>
    </row>
    <row r="115">
      <c r="A115" t="n">
        <v>2021</v>
      </c>
      <c r="B115" t="n">
        <v>2</v>
      </c>
      <c r="C115" s="134" t="n"/>
      <c r="D115" s="134" t="n">
        <v>656</v>
      </c>
      <c r="E115" s="134" t="inlineStr">
        <is>
          <t>PDFRP2123 قاعده 70 شمال</t>
        </is>
      </c>
      <c r="F115" s="134" t="inlineStr">
        <is>
          <t>FMCFII1LRP2123</t>
        </is>
      </c>
      <c r="G115" s="134" t="n">
        <v>137.64</v>
      </c>
      <c r="H115" s="134" t="n">
        <v>158.36</v>
      </c>
      <c r="I115" s="134" t="n">
        <v>146.5</v>
      </c>
      <c r="J115" s="134" t="n">
        <v>60</v>
      </c>
      <c r="K115" s="134" t="n">
        <v>180</v>
      </c>
      <c r="L115" s="134" t="n">
        <v>68</v>
      </c>
      <c r="M115" s="134" t="n">
        <v>161</v>
      </c>
      <c r="N115" s="81" t="n">
        <v>8</v>
      </c>
      <c r="O115" s="81" t="n">
        <v>4</v>
      </c>
      <c r="P115" s="81" t="n">
        <v>6</v>
      </c>
      <c r="Q115" s="81" t="n">
        <v>6</v>
      </c>
      <c r="R115" s="81" t="n"/>
      <c r="S115" s="81" t="n"/>
      <c r="T115" s="81" t="n"/>
      <c r="U115" s="81" t="n"/>
      <c r="V115" s="81" t="n"/>
      <c r="W115" s="134" t="n">
        <v>24</v>
      </c>
      <c r="X115" s="134" t="n">
        <v>1584</v>
      </c>
      <c r="Y115" s="81" t="n">
        <v>0.02</v>
      </c>
      <c r="Z115" s="132" t="n">
        <v>3</v>
      </c>
      <c r="AA115" s="134" t="n">
        <v>20</v>
      </c>
      <c r="AB115" s="133">
        <f>IFERROR(W115/X115,"")</f>
        <v/>
      </c>
    </row>
    <row r="116">
      <c r="A116" t="n">
        <v>2021</v>
      </c>
      <c r="B116" t="n">
        <v>2</v>
      </c>
      <c r="C116" s="134" t="n"/>
      <c r="D116" s="134" t="n">
        <v>657</v>
      </c>
      <c r="E116" s="134" t="inlineStr">
        <is>
          <t>PDFRP2124 كفر 70 يمين</t>
        </is>
      </c>
      <c r="F116" s="134" t="inlineStr">
        <is>
          <t>FMCFII7RRP2124</t>
        </is>
      </c>
      <c r="G116" s="134" t="n">
        <v>83.7</v>
      </c>
      <c r="H116" s="134" t="n">
        <v>96.3</v>
      </c>
      <c r="I116" s="134" t="n">
        <v>94.59999999999999</v>
      </c>
      <c r="J116" s="134" t="n">
        <v>60</v>
      </c>
      <c r="K116" s="134" t="n">
        <v>180</v>
      </c>
      <c r="L116" s="134" t="n">
        <v>68</v>
      </c>
      <c r="M116" s="134" t="n">
        <v>161</v>
      </c>
      <c r="N116" s="81" t="n">
        <v>8</v>
      </c>
      <c r="O116" s="81" t="n">
        <v>8</v>
      </c>
      <c r="P116" s="81" t="n">
        <v>6</v>
      </c>
      <c r="Q116" s="81" t="n">
        <v>5</v>
      </c>
      <c r="R116" s="81" t="n"/>
      <c r="S116" s="81" t="n"/>
      <c r="T116" s="81" t="n"/>
      <c r="U116" s="81" t="n"/>
      <c r="V116" s="81" t="n"/>
      <c r="W116" s="134" t="n">
        <v>27</v>
      </c>
      <c r="X116" s="134" t="n">
        <v>1572</v>
      </c>
      <c r="Y116" s="81" t="n">
        <v>0.02</v>
      </c>
      <c r="Z116" s="132" t="n">
        <v>3</v>
      </c>
      <c r="AA116" s="134" t="n">
        <v>20</v>
      </c>
      <c r="AB116" s="133">
        <f>IFERROR(W116/X116,"")</f>
        <v/>
      </c>
    </row>
    <row r="117">
      <c r="A117" t="n">
        <v>2021</v>
      </c>
      <c r="B117" t="n">
        <v>2</v>
      </c>
      <c r="C117" s="134" t="n"/>
      <c r="D117" s="134" t="n">
        <v>655</v>
      </c>
      <c r="E117" s="134" t="inlineStr">
        <is>
          <t>PDFRP2125 قاعده 70 يمين</t>
        </is>
      </c>
      <c r="F117" s="134" t="inlineStr">
        <is>
          <t>FMCFII1RRP2125</t>
        </is>
      </c>
      <c r="G117" s="134" t="n">
        <v>137.64</v>
      </c>
      <c r="H117" s="134" t="n">
        <v>158.36</v>
      </c>
      <c r="I117" s="134" t="n">
        <v>146.5</v>
      </c>
      <c r="J117" s="134" t="n">
        <v>60</v>
      </c>
      <c r="K117" s="134" t="n">
        <v>180</v>
      </c>
      <c r="L117" s="134" t="n">
        <v>68</v>
      </c>
      <c r="M117" s="134" t="n">
        <v>161</v>
      </c>
      <c r="N117" s="81" t="n">
        <v>8</v>
      </c>
      <c r="O117" s="81" t="n">
        <v>4</v>
      </c>
      <c r="P117" s="81" t="n">
        <v>6</v>
      </c>
      <c r="Q117" s="81" t="n">
        <v>6</v>
      </c>
      <c r="R117" s="81" t="n"/>
      <c r="S117" s="81" t="n"/>
      <c r="T117" s="81" t="n"/>
      <c r="U117" s="81" t="n"/>
      <c r="V117" s="81" t="n"/>
      <c r="W117" s="134" t="n">
        <v>24</v>
      </c>
      <c r="X117" s="134" t="n">
        <v>1584</v>
      </c>
      <c r="Y117" s="81" t="n">
        <v>0.02</v>
      </c>
      <c r="Z117" s="132" t="n">
        <v>3</v>
      </c>
      <c r="AA117" s="134" t="n">
        <v>20</v>
      </c>
      <c r="AB117" s="133">
        <f>IFERROR(W117/X117,"")</f>
        <v/>
      </c>
    </row>
    <row r="118">
      <c r="A118" t="n">
        <v>2021</v>
      </c>
      <c r="B118" t="n">
        <v>2</v>
      </c>
      <c r="C118" s="134" t="n"/>
      <c r="D118" s="134" t="n">
        <v>645</v>
      </c>
      <c r="E118" s="134" t="inlineStr">
        <is>
          <t>Stop Coller S4</t>
        </is>
      </c>
      <c r="F118" s="134" t="inlineStr">
        <is>
          <t>FMENCI0S400000</t>
        </is>
      </c>
      <c r="G118" s="134" t="n">
        <v>123.69</v>
      </c>
      <c r="H118" s="134" t="n">
        <v>142.31</v>
      </c>
      <c r="I118" s="134" t="n">
        <v>171.6</v>
      </c>
      <c r="J118" s="134" t="n">
        <v>80</v>
      </c>
      <c r="K118" s="134" t="n">
        <v>180</v>
      </c>
      <c r="L118" s="134" t="n">
        <v>80</v>
      </c>
      <c r="M118" s="134" t="n">
        <v>201</v>
      </c>
      <c r="N118" s="81" t="n">
        <v>42</v>
      </c>
      <c r="O118" s="81" t="n">
        <v>16</v>
      </c>
      <c r="P118" s="81" t="n">
        <v>25</v>
      </c>
      <c r="Q118" s="81" t="n"/>
      <c r="R118" s="81" t="n"/>
      <c r="S118" s="81" t="n"/>
      <c r="T118" s="81" t="n"/>
      <c r="U118" s="81" t="n">
        <v>25</v>
      </c>
      <c r="V118" s="81" t="n"/>
      <c r="W118" s="134" t="n">
        <v>108</v>
      </c>
      <c r="X118" s="134" t="n">
        <v>2988</v>
      </c>
      <c r="Y118" s="81" t="n">
        <v>0.02</v>
      </c>
      <c r="Z118" s="132" t="n">
        <v>7</v>
      </c>
      <c r="AA118" s="134" t="n">
        <v>20</v>
      </c>
      <c r="AB118" s="133">
        <f>IFERROR(W118/X118,"")</f>
        <v/>
      </c>
    </row>
    <row r="119">
      <c r="A119" t="n">
        <v>2021</v>
      </c>
      <c r="B119" t="n">
        <v>2</v>
      </c>
      <c r="C119" s="134" t="n"/>
      <c r="D119" s="134" t="n">
        <v>625</v>
      </c>
      <c r="E119" s="134" t="inlineStr">
        <is>
          <t>جزء وسط غساله 10 كيلو فوق اتوماتيك 16338000004075</t>
        </is>
      </c>
      <c r="F119" s="134" t="inlineStr">
        <is>
          <t>FMCFII61004075</t>
        </is>
      </c>
      <c r="G119" s="134" t="n">
        <v>129.01</v>
      </c>
      <c r="H119" s="134" t="n">
        <v>150.99</v>
      </c>
      <c r="I119" s="134" t="n">
        <v>142.8</v>
      </c>
      <c r="J119" s="134" t="n">
        <v>18</v>
      </c>
      <c r="K119" s="134" t="n">
        <v>200</v>
      </c>
      <c r="L119" s="134" t="n">
        <v>25</v>
      </c>
      <c r="M119" s="134" t="n">
        <v>146</v>
      </c>
      <c r="N119" s="81" t="n">
        <v>15</v>
      </c>
      <c r="O119" s="81" t="n">
        <v>2</v>
      </c>
      <c r="P119" s="81" t="n">
        <v>7</v>
      </c>
      <c r="Q119" s="81" t="n"/>
      <c r="R119" s="81" t="n"/>
      <c r="S119" s="81" t="n"/>
      <c r="T119" s="81" t="n"/>
      <c r="U119" s="81" t="n"/>
      <c r="V119" s="81" t="n"/>
      <c r="W119" s="134" t="n">
        <v>24</v>
      </c>
      <c r="X119" s="134" t="n">
        <v>939</v>
      </c>
      <c r="Y119" s="81" t="n">
        <v>0.015</v>
      </c>
      <c r="Z119" s="132" t="n">
        <v>3</v>
      </c>
      <c r="AA119" s="134" t="n">
        <v>25</v>
      </c>
      <c r="AB119" s="133">
        <f>IFERROR(W119/X119,"")</f>
        <v/>
      </c>
    </row>
    <row r="120">
      <c r="A120" t="n">
        <v>2021</v>
      </c>
      <c r="B120" t="n">
        <v>2</v>
      </c>
      <c r="C120" s="134" t="n"/>
      <c r="D120" s="134" t="n">
        <v>629</v>
      </c>
      <c r="E120" s="134" t="inlineStr">
        <is>
          <t>جزء وسط غساله 12 كيلو فوق اتوماتيك 16338000004078</t>
        </is>
      </c>
      <c r="F120" s="134" t="inlineStr">
        <is>
          <t>FMCFII61204078</t>
        </is>
      </c>
      <c r="G120" s="134" t="n">
        <v>203.983</v>
      </c>
      <c r="H120" s="134" t="n">
        <v>238.017</v>
      </c>
      <c r="I120" s="134" t="n">
        <v>233.3</v>
      </c>
      <c r="J120" s="134" t="n">
        <v>18</v>
      </c>
      <c r="K120" s="134" t="n">
        <v>200</v>
      </c>
      <c r="L120" s="134" t="n">
        <v>22</v>
      </c>
      <c r="M120" s="134" t="n">
        <v>166</v>
      </c>
      <c r="N120" s="81" t="n">
        <v>9</v>
      </c>
      <c r="O120" s="81" t="n">
        <v>4</v>
      </c>
      <c r="P120" s="81" t="n">
        <v>5</v>
      </c>
      <c r="Q120" s="81" t="n"/>
      <c r="R120" s="81" t="n"/>
      <c r="S120" s="81" t="n"/>
      <c r="T120" s="81" t="n"/>
      <c r="U120" s="81" t="n"/>
      <c r="V120" s="81" t="n"/>
      <c r="W120" s="134" t="n">
        <v>18</v>
      </c>
      <c r="X120" s="134" t="n">
        <v>858</v>
      </c>
      <c r="Y120" s="81" t="n">
        <v>0.015</v>
      </c>
      <c r="Z120" s="132" t="n">
        <v>2</v>
      </c>
      <c r="AA120" s="134" t="n">
        <v>25</v>
      </c>
      <c r="AB120" s="133">
        <f>IFERROR(W120/X120,"")</f>
        <v/>
      </c>
    </row>
    <row r="121">
      <c r="A121" t="n">
        <v>2021</v>
      </c>
      <c r="B121" t="n">
        <v>2</v>
      </c>
      <c r="C121" s="134" t="n"/>
      <c r="D121" s="134" t="n">
        <v>621</v>
      </c>
      <c r="E121" s="134" t="inlineStr">
        <is>
          <t>جزء وسط غساله 8 كيلو فوق اتوماتيك 16338000005664</t>
        </is>
      </c>
      <c r="F121" s="134" t="inlineStr">
        <is>
          <t>FMCFII60805664</t>
        </is>
      </c>
      <c r="G121" s="134" t="n">
        <v>175.9885</v>
      </c>
      <c r="H121" s="134" t="n">
        <v>207.0115</v>
      </c>
      <c r="I121" s="134" t="n">
        <v>211.6</v>
      </c>
      <c r="J121" s="134" t="n">
        <v>18</v>
      </c>
      <c r="K121" s="134" t="n">
        <v>200</v>
      </c>
      <c r="L121" s="134" t="n">
        <v>24</v>
      </c>
      <c r="M121" s="134" t="n">
        <v>152</v>
      </c>
      <c r="N121" s="81" t="n">
        <v>8</v>
      </c>
      <c r="O121" s="81" t="n">
        <v>2</v>
      </c>
      <c r="P121" s="81" t="n">
        <v>5</v>
      </c>
      <c r="Q121" s="81" t="n"/>
      <c r="R121" s="81" t="n"/>
      <c r="S121" s="81" t="n"/>
      <c r="T121" s="81" t="n"/>
      <c r="U121" s="81" t="n"/>
      <c r="V121" s="81" t="n"/>
      <c r="W121" s="134" t="n">
        <v>15</v>
      </c>
      <c r="X121" s="134" t="n">
        <v>810</v>
      </c>
      <c r="Y121" s="81" t="n">
        <v>0.015</v>
      </c>
      <c r="Z121" s="132" t="n">
        <v>2</v>
      </c>
      <c r="AA121" s="134" t="n">
        <v>25</v>
      </c>
      <c r="AB121" s="133">
        <f>IFERROR(W121/X121,"")</f>
        <v/>
      </c>
    </row>
    <row r="122">
      <c r="A122" t="n">
        <v>2021</v>
      </c>
      <c r="B122" t="n">
        <v>2</v>
      </c>
      <c r="C122" s="134" t="n"/>
      <c r="D122" s="134" t="n">
        <v>445</v>
      </c>
      <c r="E122" s="134" t="inlineStr">
        <is>
          <t>زانوسى العبد 303</t>
        </is>
      </c>
      <c r="F122" s="134" t="inlineStr">
        <is>
          <t>FMABDI30300000</t>
        </is>
      </c>
      <c r="G122" s="134" t="n">
        <v>25.2</v>
      </c>
      <c r="H122" s="134" t="n">
        <v>30.8</v>
      </c>
      <c r="I122" s="134" t="n">
        <v>27.3</v>
      </c>
      <c r="J122" s="134" t="n">
        <v>60</v>
      </c>
      <c r="K122" s="134" t="n">
        <v>180</v>
      </c>
      <c r="L122" s="134" t="n">
        <v>90</v>
      </c>
      <c r="M122" s="134" t="n">
        <v>120</v>
      </c>
      <c r="N122" s="81" t="n">
        <v>8</v>
      </c>
      <c r="O122" s="81" t="n">
        <v>2</v>
      </c>
      <c r="P122" s="81" t="n">
        <v>10</v>
      </c>
      <c r="Q122" s="81" t="n"/>
      <c r="R122" s="81" t="n"/>
      <c r="S122" s="81" t="n"/>
      <c r="T122" s="81" t="n"/>
      <c r="U122" s="81" t="n"/>
      <c r="V122" s="81" t="n"/>
      <c r="W122" s="134" t="n">
        <v>20</v>
      </c>
      <c r="X122" s="134" t="n">
        <v>3420</v>
      </c>
      <c r="Y122" s="81" t="n">
        <v>0.015</v>
      </c>
      <c r="Z122" s="132" t="n">
        <v>3</v>
      </c>
      <c r="AA122" s="134" t="n">
        <v>29</v>
      </c>
      <c r="AB122" s="133">
        <f>IFERROR(W122/X122,"")</f>
        <v/>
      </c>
    </row>
    <row r="123">
      <c r="A123" t="n">
        <v>2021</v>
      </c>
      <c r="B123" t="n">
        <v>2</v>
      </c>
      <c r="C123" s="134" t="n"/>
      <c r="D123" s="134" t="n">
        <v>446</v>
      </c>
      <c r="E123" s="134" t="inlineStr">
        <is>
          <t>زانوسى العبد 304</t>
        </is>
      </c>
      <c r="F123" s="134" t="inlineStr">
        <is>
          <t>FMABDI30400000</t>
        </is>
      </c>
      <c r="G123" s="134" t="n">
        <v>150.3</v>
      </c>
      <c r="H123" s="134" t="n">
        <v>183.7</v>
      </c>
      <c r="I123" s="134" t="n">
        <v>176.4</v>
      </c>
      <c r="J123" s="134" t="n">
        <v>60</v>
      </c>
      <c r="K123" s="134" t="n">
        <v>180</v>
      </c>
      <c r="L123" s="134" t="n">
        <v>90</v>
      </c>
      <c r="M123" s="134" t="n">
        <v>120</v>
      </c>
      <c r="N123" s="81" t="n">
        <v>19</v>
      </c>
      <c r="O123" s="81" t="n">
        <v>6</v>
      </c>
      <c r="P123" s="81" t="n">
        <v>6</v>
      </c>
      <c r="Q123" s="81" t="n"/>
      <c r="R123" s="81" t="n"/>
      <c r="S123" s="81" t="n"/>
      <c r="T123" s="81" t="n"/>
      <c r="U123" s="81" t="n"/>
      <c r="V123" s="81" t="n"/>
      <c r="W123" s="134" t="n">
        <v>31</v>
      </c>
      <c r="X123" s="134" t="n">
        <v>3683</v>
      </c>
      <c r="Y123" s="81" t="n">
        <v>0.015</v>
      </c>
      <c r="Z123" s="132" t="n">
        <v>3</v>
      </c>
      <c r="AA123" s="134" t="n">
        <v>29</v>
      </c>
      <c r="AB123" s="133">
        <f>IFERROR(W123/X123,"")</f>
        <v/>
      </c>
    </row>
    <row r="124">
      <c r="A124" t="n">
        <v>2021</v>
      </c>
      <c r="B124" t="n">
        <v>2</v>
      </c>
      <c r="C124" s="134" t="n"/>
      <c r="D124" s="134" t="n">
        <v>439</v>
      </c>
      <c r="E124" s="134" t="inlineStr">
        <is>
          <t>زانوسى العبد 305</t>
        </is>
      </c>
      <c r="F124" s="134" t="inlineStr">
        <is>
          <t>FMABDI30500000</t>
        </is>
      </c>
      <c r="G124" s="134" t="n">
        <v>308.7</v>
      </c>
      <c r="H124" s="134" t="n">
        <v>377.3</v>
      </c>
      <c r="I124" s="134" t="n">
        <v>350.9</v>
      </c>
      <c r="J124" s="134" t="n">
        <v>45</v>
      </c>
      <c r="K124" s="134" t="n">
        <v>320</v>
      </c>
      <c r="L124" s="134" t="n">
        <v>59</v>
      </c>
      <c r="M124" s="134" t="n">
        <v>248</v>
      </c>
      <c r="N124" s="81" t="n">
        <v>3</v>
      </c>
      <c r="O124" s="81" t="n">
        <v>2</v>
      </c>
      <c r="P124" s="81" t="n">
        <v>9</v>
      </c>
      <c r="Q124" s="81" t="n"/>
      <c r="R124" s="81" t="n">
        <v>10</v>
      </c>
      <c r="S124" s="81" t="n"/>
      <c r="T124" s="81" t="n"/>
      <c r="U124" s="81" t="n">
        <v>3</v>
      </c>
      <c r="V124" s="81" t="n"/>
      <c r="W124" s="134" t="n">
        <v>27</v>
      </c>
      <c r="X124" s="134" t="n">
        <v>1082</v>
      </c>
      <c r="Y124" s="81" t="n">
        <v>0.015</v>
      </c>
      <c r="Z124" s="132" t="n">
        <v>2</v>
      </c>
      <c r="AA124" s="134" t="n">
        <v>29</v>
      </c>
      <c r="AB124" s="133">
        <f>IFERROR(W124/X124,"")</f>
        <v/>
      </c>
    </row>
    <row r="125">
      <c r="A125" t="n">
        <v>2021</v>
      </c>
      <c r="B125" t="n">
        <v>2</v>
      </c>
      <c r="C125" s="134" t="n"/>
      <c r="D125" s="134" t="n">
        <v>447</v>
      </c>
      <c r="E125" s="134" t="inlineStr">
        <is>
          <t>زانوسي العبد 308</t>
        </is>
      </c>
      <c r="F125" s="134" t="inlineStr">
        <is>
          <t>FMABDI30800000</t>
        </is>
      </c>
      <c r="G125" s="134" t="n">
        <v>159.3</v>
      </c>
      <c r="H125" s="134" t="n">
        <v>194.7</v>
      </c>
      <c r="I125" s="134" t="n">
        <v>181.5</v>
      </c>
      <c r="J125" s="134" t="n">
        <v>60</v>
      </c>
      <c r="K125" s="134" t="n">
        <v>180</v>
      </c>
      <c r="L125" s="134" t="n">
        <v>90</v>
      </c>
      <c r="M125" s="134" t="n">
        <v>120</v>
      </c>
      <c r="N125" s="81" t="n">
        <v>15</v>
      </c>
      <c r="O125" s="81" t="n">
        <v>3</v>
      </c>
      <c r="P125" s="81" t="n">
        <v>8</v>
      </c>
      <c r="Q125" s="81" t="n"/>
      <c r="R125" s="81" t="n"/>
      <c r="S125" s="81" t="n"/>
      <c r="T125" s="81" t="n"/>
      <c r="U125" s="81" t="n"/>
      <c r="V125" s="81" t="n"/>
      <c r="W125" s="134" t="n">
        <v>26</v>
      </c>
      <c r="X125" s="134" t="n">
        <v>3666</v>
      </c>
      <c r="Y125" s="81" t="n">
        <v>0.015</v>
      </c>
      <c r="Z125" s="132" t="n">
        <v>3</v>
      </c>
      <c r="AA125" s="134" t="n">
        <v>29</v>
      </c>
      <c r="AB125" s="133">
        <f>IFERROR(W125/X125,"")</f>
        <v/>
      </c>
    </row>
    <row r="126">
      <c r="A126" t="n">
        <v>2021</v>
      </c>
      <c r="B126" t="n">
        <v>2</v>
      </c>
      <c r="C126" s="134" t="n"/>
      <c r="D126" s="134" t="n">
        <v>306</v>
      </c>
      <c r="E126" s="134" t="inlineStr">
        <is>
          <t>زانوسي العبد 309</t>
        </is>
      </c>
      <c r="F126" s="134" t="inlineStr">
        <is>
          <t>FMABDI30900000</t>
        </is>
      </c>
      <c r="G126" s="134" t="n">
        <v>182.28</v>
      </c>
      <c r="H126" s="134" t="n">
        <v>209.72</v>
      </c>
      <c r="I126" s="134" t="n">
        <v>201.2</v>
      </c>
      <c r="J126" s="134" t="n">
        <v>20</v>
      </c>
      <c r="K126" s="134" t="n">
        <v>180</v>
      </c>
      <c r="L126" s="134" t="n">
        <v>23</v>
      </c>
      <c r="M126" s="134" t="n">
        <v>172</v>
      </c>
      <c r="N126" s="81" t="n">
        <v>1</v>
      </c>
      <c r="O126" s="81" t="n">
        <v>2</v>
      </c>
      <c r="P126" s="81" t="n">
        <v>2</v>
      </c>
      <c r="Q126" s="81" t="n"/>
      <c r="R126" s="81" t="n"/>
      <c r="S126" s="81" t="n"/>
      <c r="T126" s="81" t="n"/>
      <c r="U126" s="81" t="n"/>
      <c r="V126" s="81" t="n"/>
      <c r="W126" s="134" t="n">
        <v>5</v>
      </c>
      <c r="X126" s="134" t="n">
        <v>185</v>
      </c>
      <c r="Y126" s="81" t="n">
        <v>0.02</v>
      </c>
      <c r="Z126" s="132" t="n">
        <v>2</v>
      </c>
      <c r="AA126" s="134" t="n">
        <v>24</v>
      </c>
      <c r="AB126" s="133">
        <f>IFERROR(W126/X126,"")</f>
        <v/>
      </c>
    </row>
    <row r="127">
      <c r="A127" t="n">
        <v>2021</v>
      </c>
      <c r="B127" t="n">
        <v>2</v>
      </c>
      <c r="C127" s="134" t="n"/>
      <c r="D127" s="134" t="n">
        <v>448</v>
      </c>
      <c r="E127" s="134" t="inlineStr">
        <is>
          <t>زانوسي العبد 314</t>
        </is>
      </c>
      <c r="F127" s="134" t="inlineStr">
        <is>
          <t>FMABDI31400000</t>
        </is>
      </c>
      <c r="G127" s="134" t="n">
        <v>20.7</v>
      </c>
      <c r="H127" s="134" t="n">
        <v>25.3</v>
      </c>
      <c r="I127" s="134" t="n">
        <v>23.5</v>
      </c>
      <c r="J127" s="134" t="n">
        <v>60</v>
      </c>
      <c r="K127" s="134" t="n">
        <v>180</v>
      </c>
      <c r="L127" s="134" t="n">
        <v>90</v>
      </c>
      <c r="M127" s="134" t="n">
        <v>120</v>
      </c>
      <c r="N127" s="81" t="n">
        <v>16</v>
      </c>
      <c r="O127" s="81" t="n">
        <v>8</v>
      </c>
      <c r="P127" s="81" t="n">
        <v>11</v>
      </c>
      <c r="Q127" s="81" t="n"/>
      <c r="R127" s="81" t="n"/>
      <c r="S127" s="81" t="n"/>
      <c r="T127" s="81" t="n"/>
      <c r="U127" s="81" t="n"/>
      <c r="V127" s="81" t="n"/>
      <c r="W127" s="134" t="n">
        <v>35</v>
      </c>
      <c r="X127" s="134" t="n">
        <v>3675</v>
      </c>
      <c r="Y127" s="81" t="n">
        <v>0.015</v>
      </c>
      <c r="Z127" s="132" t="n">
        <v>3</v>
      </c>
      <c r="AA127" s="134" t="n">
        <v>29</v>
      </c>
      <c r="AB127" s="133">
        <f>IFERROR(W127/X127,"")</f>
        <v/>
      </c>
    </row>
    <row r="128">
      <c r="A128" t="n">
        <v>2021</v>
      </c>
      <c r="B128" t="n">
        <v>2</v>
      </c>
      <c r="C128" s="134" t="n"/>
      <c r="D128" s="134" t="n">
        <v>652</v>
      </c>
      <c r="E128" s="134" t="inlineStr">
        <is>
          <t>زانوسي العبد 314</t>
        </is>
      </c>
      <c r="F128" s="134" t="inlineStr">
        <is>
          <t>FMABDI31400000</t>
        </is>
      </c>
      <c r="G128" s="134" t="n">
        <v>15.903</v>
      </c>
      <c r="H128" s="134" t="n">
        <v>18.297</v>
      </c>
      <c r="I128" s="134" t="n"/>
      <c r="J128" s="134" t="n">
        <v>20</v>
      </c>
      <c r="K128" s="134" t="n"/>
      <c r="L128" s="134" t="n">
        <v>23</v>
      </c>
      <c r="M128" s="134" t="n">
        <v>172</v>
      </c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>
        <v>290</v>
      </c>
      <c r="Y128" s="81" t="n">
        <v>0.02</v>
      </c>
      <c r="Z128" s="132" t="n">
        <v>2</v>
      </c>
      <c r="AA128" s="134" t="n"/>
      <c r="AB128" s="133">
        <f>IFERROR(W128/X128,"")</f>
        <v/>
      </c>
    </row>
    <row r="129">
      <c r="A129" t="n">
        <v>2021</v>
      </c>
      <c r="B129" t="n">
        <v>2</v>
      </c>
      <c r="C129" s="134" t="n"/>
      <c r="D129" s="134" t="n">
        <v>50</v>
      </c>
      <c r="E129" s="134" t="inlineStr">
        <is>
          <t>زوايا غسالة LG</t>
        </is>
      </c>
      <c r="F129" s="134" t="inlineStr">
        <is>
          <t>FMLGEI40000000</t>
        </is>
      </c>
      <c r="G129" s="134" t="n">
        <v>51.57</v>
      </c>
      <c r="H129" s="134" t="n">
        <v>56.43</v>
      </c>
      <c r="I129" s="134" t="n">
        <v>57.6</v>
      </c>
      <c r="J129" s="134" t="n">
        <v>101</v>
      </c>
      <c r="K129" s="134" t="n">
        <v>107</v>
      </c>
      <c r="L129" s="134" t="n">
        <v>69</v>
      </c>
      <c r="M129" s="134" t="n">
        <v>105</v>
      </c>
      <c r="N129" s="81" t="n">
        <v>56</v>
      </c>
      <c r="O129" s="81" t="n">
        <v>24</v>
      </c>
      <c r="P129" s="81" t="n">
        <v>59</v>
      </c>
      <c r="Q129" s="81" t="n"/>
      <c r="R129" s="81" t="n"/>
      <c r="S129" s="81" t="n">
        <v>20</v>
      </c>
      <c r="T129" s="81" t="n"/>
      <c r="U129" s="81" t="n"/>
      <c r="V129" s="81" t="n"/>
      <c r="W129" s="134" t="n">
        <v>159</v>
      </c>
      <c r="X129" s="134" t="n">
        <v>14831</v>
      </c>
      <c r="Y129" s="81" t="n">
        <v>0.015</v>
      </c>
      <c r="Z129" s="132" t="n">
        <v>9</v>
      </c>
      <c r="AA129" s="134" t="n">
        <v>18</v>
      </c>
      <c r="AB129" s="133">
        <f>IFERROR(W129/X129,"")</f>
        <v/>
      </c>
    </row>
    <row r="130">
      <c r="A130" t="n">
        <v>2021</v>
      </c>
      <c r="B130" t="n">
        <v>2</v>
      </c>
      <c r="C130" s="134" t="n"/>
      <c r="D130" s="134" t="n">
        <v>626</v>
      </c>
      <c r="E130" s="134" t="inlineStr">
        <is>
          <t>زوايا غساله 10 كيلو فوق اتوماتيك 16338000004073</t>
        </is>
      </c>
      <c r="F130" s="134" t="inlineStr">
        <is>
          <t>FMCFII21004073</t>
        </is>
      </c>
      <c r="G130" s="134" t="n">
        <v>127.029</v>
      </c>
      <c r="H130" s="134" t="n">
        <v>148.971</v>
      </c>
      <c r="I130" s="134" t="n">
        <v>279.8</v>
      </c>
      <c r="J130" s="134" t="n">
        <v>18</v>
      </c>
      <c r="K130" s="134" t="n">
        <v>200</v>
      </c>
      <c r="L130" s="134" t="n">
        <v>25</v>
      </c>
      <c r="M130" s="134" t="n">
        <v>146</v>
      </c>
      <c r="N130" s="81" t="n">
        <v>31</v>
      </c>
      <c r="O130" s="81" t="n">
        <v>8</v>
      </c>
      <c r="P130" s="81" t="n">
        <v>16</v>
      </c>
      <c r="Q130" s="81" t="n"/>
      <c r="R130" s="81" t="n"/>
      <c r="S130" s="81" t="n"/>
      <c r="T130" s="81" t="n"/>
      <c r="U130" s="81" t="n"/>
      <c r="V130" s="81" t="n"/>
      <c r="W130" s="134" t="n">
        <v>55</v>
      </c>
      <c r="X130" s="134" t="n">
        <v>970</v>
      </c>
      <c r="Y130" s="81" t="n">
        <v>0.015</v>
      </c>
      <c r="Z130" s="132" t="n">
        <v>3</v>
      </c>
      <c r="AA130" s="134" t="n">
        <v>25</v>
      </c>
      <c r="AB130" s="133">
        <f>IFERROR(W130/X130,"")</f>
        <v/>
      </c>
    </row>
    <row r="131">
      <c r="A131" t="n">
        <v>2021</v>
      </c>
      <c r="B131" t="n">
        <v>2</v>
      </c>
      <c r="C131" s="134" t="n"/>
      <c r="D131" s="134" t="n">
        <v>630</v>
      </c>
      <c r="E131" s="134" t="inlineStr">
        <is>
          <t>زوايا غساله 12 كيلو فوق اتوماتيك 16338000004069</t>
        </is>
      </c>
      <c r="F131" s="134" t="inlineStr">
        <is>
          <t>FMCFII21204069</t>
        </is>
      </c>
      <c r="G131" s="134" t="n">
        <v>197.843</v>
      </c>
      <c r="H131" s="134" t="n">
        <v>230.157</v>
      </c>
      <c r="I131" s="134" t="n">
        <v>224.1</v>
      </c>
      <c r="J131" s="134" t="n">
        <v>18</v>
      </c>
      <c r="K131" s="134" t="n">
        <v>200</v>
      </c>
      <c r="L131" s="134" t="n">
        <v>22</v>
      </c>
      <c r="M131" s="134" t="n">
        <v>166</v>
      </c>
      <c r="N131" s="81" t="n">
        <v>27</v>
      </c>
      <c r="O131" s="81" t="n">
        <v>11</v>
      </c>
      <c r="P131" s="81" t="n">
        <v>24</v>
      </c>
      <c r="Q131" s="81" t="n"/>
      <c r="R131" s="81" t="n"/>
      <c r="S131" s="81" t="n"/>
      <c r="T131" s="81" t="n"/>
      <c r="U131" s="81" t="n"/>
      <c r="V131" s="81" t="n"/>
      <c r="W131" s="134" t="n">
        <v>62</v>
      </c>
      <c r="X131" s="134" t="n">
        <v>902</v>
      </c>
      <c r="Y131" s="81" t="n">
        <v>0.015</v>
      </c>
      <c r="Z131" s="132" t="n">
        <v>2</v>
      </c>
      <c r="AA131" s="134" t="n">
        <v>25</v>
      </c>
      <c r="AB131" s="133">
        <f>IFERROR(W131/X131,"")</f>
        <v/>
      </c>
    </row>
    <row r="132">
      <c r="A132" t="n">
        <v>2021</v>
      </c>
      <c r="B132" t="n">
        <v>2</v>
      </c>
      <c r="C132" s="134" t="n"/>
      <c r="D132" s="134" t="n">
        <v>622</v>
      </c>
      <c r="E132" s="134" t="inlineStr">
        <is>
          <t>زوايا غساله  8 كيلو فوق اتوماتيك 16338000004053</t>
        </is>
      </c>
      <c r="F132" s="134" t="inlineStr">
        <is>
          <t>FMCFII20804053</t>
        </is>
      </c>
      <c r="G132" s="134" t="n">
        <v>172.414</v>
      </c>
      <c r="H132" s="134" t="n">
        <v>201.586</v>
      </c>
      <c r="I132" s="134" t="n">
        <v>205.8</v>
      </c>
      <c r="J132" s="134" t="n">
        <v>18</v>
      </c>
      <c r="K132" s="134" t="n">
        <v>200</v>
      </c>
      <c r="L132" s="134" t="n">
        <v>24</v>
      </c>
      <c r="M132" s="134" t="n">
        <v>152</v>
      </c>
      <c r="N132" s="81" t="n">
        <v>16</v>
      </c>
      <c r="O132" s="81" t="n">
        <v>6</v>
      </c>
      <c r="P132" s="81" t="n">
        <v>13</v>
      </c>
      <c r="Q132" s="81" t="n"/>
      <c r="R132" s="81" t="n"/>
      <c r="S132" s="81" t="n"/>
      <c r="T132" s="81" t="n"/>
      <c r="U132" s="81" t="n"/>
      <c r="V132" s="81" t="n"/>
      <c r="W132" s="134" t="n">
        <v>35</v>
      </c>
      <c r="X132" s="134" t="n">
        <v>830</v>
      </c>
      <c r="Y132" s="81" t="n">
        <v>0.015</v>
      </c>
      <c r="Z132" s="132" t="n">
        <v>2</v>
      </c>
      <c r="AA132" s="134" t="n">
        <v>25</v>
      </c>
      <c r="AB132" s="133">
        <f>IFERROR(W132/X132,"")</f>
        <v/>
      </c>
    </row>
    <row r="133">
      <c r="A133" t="n">
        <v>2021</v>
      </c>
      <c r="B133" t="n">
        <v>2</v>
      </c>
      <c r="C133" s="134" t="n"/>
      <c r="D133" s="134" t="n">
        <v>299</v>
      </c>
      <c r="E133" s="134" t="inlineStr">
        <is>
          <t>سخان غاز 6لتر</t>
        </is>
      </c>
      <c r="F133" s="134" t="inlineStr">
        <is>
          <t>FMDAHI5L000000</t>
        </is>
      </c>
      <c r="G133" s="134" t="n">
        <v>106.95</v>
      </c>
      <c r="H133" s="134" t="n">
        <v>123.05</v>
      </c>
      <c r="I133" s="134" t="n">
        <v>110.6</v>
      </c>
      <c r="J133" s="134" t="n">
        <v>70</v>
      </c>
      <c r="K133" s="134" t="n">
        <v>154</v>
      </c>
      <c r="L133" s="134" t="n">
        <v>93</v>
      </c>
      <c r="M133" s="134" t="n">
        <v>116</v>
      </c>
      <c r="N133" s="81" t="n">
        <v>44</v>
      </c>
      <c r="O133" s="81" t="n">
        <v>12</v>
      </c>
      <c r="P133" s="81" t="n">
        <v>39</v>
      </c>
      <c r="Q133" s="81" t="n"/>
      <c r="R133" s="81" t="n">
        <v>5</v>
      </c>
      <c r="S133" s="81" t="n"/>
      <c r="T133" s="81" t="n"/>
      <c r="U133" s="81" t="n"/>
      <c r="V133" s="81" t="n"/>
      <c r="W133" s="134" t="n">
        <v>99</v>
      </c>
      <c r="X133" s="134" t="n">
        <v>10419</v>
      </c>
      <c r="Y133" s="81" t="n">
        <v>0.02</v>
      </c>
      <c r="Z133" s="132" t="n">
        <v>7</v>
      </c>
      <c r="AA133" s="134" t="n"/>
      <c r="AB133" s="133">
        <f>IFERROR(W133/X133,"")</f>
        <v/>
      </c>
    </row>
    <row r="134">
      <c r="A134" t="n">
        <v>2021</v>
      </c>
      <c r="B134" t="n">
        <v>2</v>
      </c>
      <c r="C134" s="134" t="n"/>
      <c r="D134" s="134" t="n">
        <v>348</v>
      </c>
      <c r="E134" s="134" t="inlineStr">
        <is>
          <t>شتلات 150 سيكم / اسنا</t>
        </is>
      </c>
      <c r="F134" s="134" t="inlineStr">
        <is>
          <t>FMSEKB150N0000</t>
        </is>
      </c>
      <c r="G134" s="134" t="n">
        <v>465</v>
      </c>
      <c r="H134" s="134" t="n">
        <v>535</v>
      </c>
      <c r="I134" s="134" t="n">
        <v>990.3</v>
      </c>
      <c r="J134" s="134" t="n">
        <v>40</v>
      </c>
      <c r="K134" s="134" t="n">
        <v>144</v>
      </c>
      <c r="L134" s="134" t="n">
        <v>43</v>
      </c>
      <c r="M134" s="134" t="n">
        <v>169</v>
      </c>
      <c r="N134" s="81" t="n">
        <v>32</v>
      </c>
      <c r="O134" s="81" t="n">
        <v>2</v>
      </c>
      <c r="P134" s="81" t="n">
        <v>13</v>
      </c>
      <c r="Q134" s="81" t="n"/>
      <c r="R134" s="81" t="n"/>
      <c r="S134" s="81" t="n"/>
      <c r="T134" s="81" t="n"/>
      <c r="U134" s="81" t="n"/>
      <c r="V134" s="81" t="n"/>
      <c r="W134" s="134" t="n">
        <v>47</v>
      </c>
      <c r="X134" s="134" t="n">
        <v>2441</v>
      </c>
      <c r="Y134" s="81" t="n">
        <v>0.015</v>
      </c>
      <c r="Z134" s="132" t="n">
        <v>3</v>
      </c>
      <c r="AA134" s="134" t="n">
        <v>25</v>
      </c>
      <c r="AB134" s="133">
        <f>IFERROR(W134/X134,"")</f>
        <v/>
      </c>
    </row>
    <row r="135">
      <c r="A135" t="n">
        <v>2021</v>
      </c>
      <c r="B135" t="n">
        <v>2</v>
      </c>
      <c r="C135" s="134" t="n"/>
      <c r="D135" s="134" t="n">
        <v>347</v>
      </c>
      <c r="E135" s="134" t="inlineStr">
        <is>
          <t>شتلات 216 سيكم بني سويف</t>
        </is>
      </c>
      <c r="F135" s="134" t="inlineStr">
        <is>
          <t>FMNABB00000000</t>
        </is>
      </c>
      <c r="G135" s="134" t="n">
        <v>465</v>
      </c>
      <c r="H135" s="134" t="n">
        <v>535</v>
      </c>
      <c r="I135" s="134" t="n">
        <v>513.2</v>
      </c>
      <c r="J135" s="134" t="n">
        <v>40</v>
      </c>
      <c r="K135" s="134" t="n">
        <v>144</v>
      </c>
      <c r="L135" s="134" t="n">
        <v>43</v>
      </c>
      <c r="M135" s="134" t="n">
        <v>169</v>
      </c>
      <c r="N135" s="81" t="n">
        <v>16</v>
      </c>
      <c r="O135" s="81" t="n">
        <v>2</v>
      </c>
      <c r="P135" s="81" t="n">
        <v>6</v>
      </c>
      <c r="Q135" s="81" t="n"/>
      <c r="R135" s="81" t="n"/>
      <c r="S135" s="81" t="n"/>
      <c r="T135" s="81" t="n"/>
      <c r="U135" s="81" t="n"/>
      <c r="V135" s="81" t="n"/>
      <c r="W135" s="134" t="n">
        <v>24</v>
      </c>
      <c r="X135" s="134" t="n">
        <v>752</v>
      </c>
      <c r="Y135" s="81" t="n">
        <v>0.015</v>
      </c>
      <c r="Z135" s="132" t="n">
        <v>3</v>
      </c>
      <c r="AA135" s="134" t="n"/>
      <c r="AB135" s="133">
        <f>IFERROR(W135/X135,"")</f>
        <v/>
      </c>
    </row>
    <row r="136">
      <c r="A136" t="n">
        <v>2021</v>
      </c>
      <c r="B136" t="n">
        <v>2</v>
      </c>
      <c r="C136" s="134" t="n"/>
      <c r="D136" s="134" t="n">
        <v>281</v>
      </c>
      <c r="E136" s="134" t="inlineStr">
        <is>
          <t>صندوق 10 ك فلات ك 18 بدون بادج</t>
        </is>
      </c>
      <c r="F136" s="134" t="inlineStr">
        <is>
          <t>FM000B10180000</t>
        </is>
      </c>
      <c r="G136" s="134" t="n">
        <v>265.05</v>
      </c>
      <c r="H136" s="134" t="n">
        <v>304.95</v>
      </c>
      <c r="I136" s="134" t="n">
        <v>306.8</v>
      </c>
      <c r="J136" s="134" t="n">
        <v>120</v>
      </c>
      <c r="K136" s="134" t="n">
        <v>120</v>
      </c>
      <c r="L136" s="134" t="n">
        <v>115</v>
      </c>
      <c r="M136" s="134" t="n">
        <v>126</v>
      </c>
      <c r="N136" s="81" t="n">
        <v>12</v>
      </c>
      <c r="O136" s="81" t="n">
        <v>8</v>
      </c>
      <c r="P136" s="81" t="n">
        <v>18</v>
      </c>
      <c r="Q136" s="81" t="n"/>
      <c r="R136" s="81" t="n">
        <v>1</v>
      </c>
      <c r="S136" s="81" t="n"/>
      <c r="T136" s="81" t="n"/>
      <c r="U136" s="81" t="n"/>
      <c r="V136" s="81" t="n"/>
      <c r="W136" s="134" t="n">
        <v>38</v>
      </c>
      <c r="X136" s="134" t="n">
        <v>5680</v>
      </c>
      <c r="Y136" s="81" t="n">
        <v>0.015</v>
      </c>
      <c r="Z136" s="132" t="n">
        <v>4</v>
      </c>
      <c r="AA136" s="134" t="n">
        <v>18</v>
      </c>
      <c r="AB136" s="133">
        <f>IFERROR(W136/X136,"")</f>
        <v/>
      </c>
    </row>
    <row r="137">
      <c r="A137" t="n">
        <v>2021</v>
      </c>
      <c r="B137" t="n">
        <v>2</v>
      </c>
      <c r="C137" s="134" t="n"/>
      <c r="D137" s="134" t="n">
        <v>280</v>
      </c>
      <c r="E137" s="134" t="inlineStr">
        <is>
          <t>صندوق سمك 10بنى سويف</t>
        </is>
      </c>
      <c r="F137" s="134" t="inlineStr">
        <is>
          <t>FM000B10000000</t>
        </is>
      </c>
      <c r="G137" s="134" t="n">
        <v>300.39</v>
      </c>
      <c r="H137" s="134" t="n">
        <v>345.61</v>
      </c>
      <c r="I137" s="134" t="n">
        <v>333.7</v>
      </c>
      <c r="J137" s="134" t="n">
        <v>105</v>
      </c>
      <c r="K137" s="134" t="n">
        <v>103</v>
      </c>
      <c r="L137" s="134" t="n">
        <v>87</v>
      </c>
      <c r="M137" s="134" t="n">
        <v>126</v>
      </c>
      <c r="N137" s="81" t="n">
        <v>32</v>
      </c>
      <c r="O137" s="81" t="n">
        <v>15</v>
      </c>
      <c r="P137" s="81" t="n">
        <v>22</v>
      </c>
      <c r="Q137" s="81" t="n"/>
      <c r="R137" s="81" t="n"/>
      <c r="S137" s="81" t="n"/>
      <c r="T137" s="81" t="n"/>
      <c r="U137" s="81" t="n"/>
      <c r="V137" s="81" t="n"/>
      <c r="W137" s="134" t="n">
        <v>67</v>
      </c>
      <c r="X137" s="134" t="n">
        <v>7122</v>
      </c>
      <c r="Y137" s="81" t="n">
        <v>0.015</v>
      </c>
      <c r="Z137" s="132" t="n">
        <v>7</v>
      </c>
      <c r="AA137" s="134" t="n">
        <v>16</v>
      </c>
      <c r="AB137" s="133">
        <f>IFERROR(W137/X137,"")</f>
        <v/>
      </c>
    </row>
    <row r="138">
      <c r="A138" t="n">
        <v>2021</v>
      </c>
      <c r="B138" t="n">
        <v>2</v>
      </c>
      <c r="C138" s="134" t="n"/>
      <c r="D138" s="134" t="n">
        <v>168</v>
      </c>
      <c r="E138" s="134" t="inlineStr">
        <is>
          <t>صندوق سمك 25 ك</t>
        </is>
      </c>
      <c r="F138" s="134" t="inlineStr">
        <is>
          <t>FMBOXI25000000</t>
        </is>
      </c>
      <c r="G138" s="134" t="n">
        <v>575.67</v>
      </c>
      <c r="H138" s="134" t="n">
        <v>662.33</v>
      </c>
      <c r="I138" s="134" t="n">
        <v>648.5</v>
      </c>
      <c r="J138" s="134" t="n">
        <v>90</v>
      </c>
      <c r="K138" s="134" t="n">
        <v>116</v>
      </c>
      <c r="L138" s="134" t="n">
        <v>82</v>
      </c>
      <c r="M138" s="134" t="n">
        <v>134</v>
      </c>
      <c r="N138" s="81" t="n">
        <v>12</v>
      </c>
      <c r="O138" s="81" t="n">
        <v>1</v>
      </c>
      <c r="P138" s="81" t="n">
        <v>4</v>
      </c>
      <c r="Q138" s="81" t="n"/>
      <c r="R138" s="81" t="n"/>
      <c r="S138" s="81" t="n"/>
      <c r="T138" s="81" t="n"/>
      <c r="U138" s="81" t="n"/>
      <c r="V138" s="81" t="n"/>
      <c r="W138" s="134" t="n">
        <v>17</v>
      </c>
      <c r="X138" s="134" t="n">
        <v>1547</v>
      </c>
      <c r="Y138" s="81" t="n">
        <v>0.015</v>
      </c>
      <c r="Z138" s="132" t="n">
        <v>3</v>
      </c>
      <c r="AA138" s="134" t="n">
        <v>18</v>
      </c>
      <c r="AB138" s="133">
        <f>IFERROR(W138/X138,"")</f>
        <v/>
      </c>
    </row>
    <row r="139">
      <c r="A139" t="n">
        <v>2021</v>
      </c>
      <c r="B139" t="n">
        <v>2</v>
      </c>
      <c r="C139" s="134" t="n"/>
      <c r="D139" s="134" t="n">
        <v>273</v>
      </c>
      <c r="E139" s="134" t="inlineStr">
        <is>
          <t>صندوق سمك 25 ك بني سويف</t>
        </is>
      </c>
      <c r="F139" s="134" t="inlineStr">
        <is>
          <t>FM000B25000000</t>
        </is>
      </c>
      <c r="G139" s="134" t="n">
        <v>524.52</v>
      </c>
      <c r="H139" s="134" t="n">
        <v>603.48</v>
      </c>
      <c r="I139" s="134" t="n">
        <v>592</v>
      </c>
      <c r="J139" s="134" t="n">
        <v>93</v>
      </c>
      <c r="K139" s="134" t="n">
        <v>116</v>
      </c>
      <c r="L139" s="134" t="n">
        <v>78</v>
      </c>
      <c r="M139" s="134" t="n">
        <v>141</v>
      </c>
      <c r="N139" s="81" t="n">
        <v>25</v>
      </c>
      <c r="O139" s="81" t="n">
        <v>10</v>
      </c>
      <c r="P139" s="81" t="n">
        <v>18</v>
      </c>
      <c r="Q139" s="81" t="n"/>
      <c r="R139" s="81" t="n"/>
      <c r="S139" s="81" t="n"/>
      <c r="T139" s="81" t="n"/>
      <c r="U139" s="81" t="n"/>
      <c r="V139" s="81" t="n"/>
      <c r="W139" s="134" t="n">
        <v>52</v>
      </c>
      <c r="X139" s="134" t="n">
        <v>5698</v>
      </c>
      <c r="Y139" s="81" t="n">
        <v>0.015</v>
      </c>
      <c r="Z139" s="132" t="n">
        <v>6</v>
      </c>
      <c r="AA139" s="134" t="n">
        <v>16</v>
      </c>
      <c r="AB139" s="133">
        <f>IFERROR(W139/X139,"")</f>
        <v/>
      </c>
    </row>
    <row r="140">
      <c r="A140" t="n">
        <v>2021</v>
      </c>
      <c r="B140" t="n">
        <v>2</v>
      </c>
      <c r="C140" s="134" t="n"/>
      <c r="D140" s="134" t="n">
        <v>271</v>
      </c>
      <c r="E140" s="134" t="inlineStr">
        <is>
          <t>صندوق سمك 5ك بنى سويف</t>
        </is>
      </c>
      <c r="F140" s="134" t="inlineStr">
        <is>
          <t>FM000B05000000</t>
        </is>
      </c>
      <c r="G140" s="134" t="n">
        <v>149.73</v>
      </c>
      <c r="H140" s="134" t="n">
        <v>172.27</v>
      </c>
      <c r="I140" s="134" t="n">
        <v>162.3</v>
      </c>
      <c r="J140" s="134" t="n">
        <v>151</v>
      </c>
      <c r="K140" s="134" t="n">
        <v>95</v>
      </c>
      <c r="L140" s="134" t="n">
        <v>147</v>
      </c>
      <c r="M140" s="134" t="n">
        <v>98</v>
      </c>
      <c r="N140" s="81" t="n">
        <v>19</v>
      </c>
      <c r="O140" s="81" t="n">
        <v>7</v>
      </c>
      <c r="P140" s="81" t="n">
        <v>11</v>
      </c>
      <c r="Q140" s="81" t="n"/>
      <c r="R140" s="81" t="n"/>
      <c r="S140" s="81" t="n"/>
      <c r="T140" s="81" t="n"/>
      <c r="U140" s="81" t="n"/>
      <c r="V140" s="81" t="n"/>
      <c r="W140" s="134" t="n">
        <v>37</v>
      </c>
      <c r="X140" s="134" t="n">
        <v>10617</v>
      </c>
      <c r="Y140" s="81" t="n">
        <v>0.015</v>
      </c>
      <c r="Z140" s="132" t="n">
        <v>6</v>
      </c>
      <c r="AA140" s="134" t="n">
        <v>16</v>
      </c>
      <c r="AB140" s="133">
        <f>IFERROR(W140/X140,"")</f>
        <v/>
      </c>
    </row>
    <row r="141">
      <c r="A141" t="n">
        <v>2021</v>
      </c>
      <c r="B141" t="n">
        <v>2</v>
      </c>
      <c r="C141" s="134" t="n"/>
      <c r="D141" s="134" t="n">
        <v>253</v>
      </c>
      <c r="E141" s="134" t="inlineStr">
        <is>
          <t>طقم سخان بلونايل ذو 3 اطقم</t>
        </is>
      </c>
      <c r="F141" s="134" t="inlineStr">
        <is>
          <t>FMDAHI40000000</t>
        </is>
      </c>
      <c r="G141" s="134" t="n">
        <v>188.79</v>
      </c>
      <c r="H141" s="134" t="n">
        <v>217.21</v>
      </c>
      <c r="I141" s="134" t="n">
        <v>204.3</v>
      </c>
      <c r="J141" s="134" t="n">
        <v>121</v>
      </c>
      <c r="K141" s="134" t="n">
        <v>89</v>
      </c>
      <c r="L141" s="134" t="n">
        <v>117</v>
      </c>
      <c r="M141" s="134" t="n">
        <v>92</v>
      </c>
      <c r="N141" s="81" t="n">
        <v>31</v>
      </c>
      <c r="O141" s="81" t="n">
        <v>20</v>
      </c>
      <c r="P141" s="81" t="n">
        <v>28</v>
      </c>
      <c r="Q141" s="81" t="n"/>
      <c r="R141" s="81" t="n"/>
      <c r="S141" s="81" t="n"/>
      <c r="T141" s="81" t="n"/>
      <c r="U141" s="81" t="n"/>
      <c r="V141" s="81" t="n"/>
      <c r="W141" s="134" t="n">
        <v>78</v>
      </c>
      <c r="X141" s="134" t="n">
        <v>10128</v>
      </c>
      <c r="Y141" s="81" t="n">
        <v>0.015</v>
      </c>
      <c r="Z141" s="132" t="n">
        <v>5</v>
      </c>
      <c r="AA141" s="134" t="n">
        <v>16</v>
      </c>
      <c r="AB141" s="133">
        <f>IFERROR(W141/X141,"")</f>
        <v/>
      </c>
    </row>
    <row r="142">
      <c r="A142" t="n">
        <v>2021</v>
      </c>
      <c r="B142" t="n">
        <v>2</v>
      </c>
      <c r="C142" s="134" t="n"/>
      <c r="D142" s="134" t="n">
        <v>254</v>
      </c>
      <c r="E142" s="134" t="inlineStr">
        <is>
          <t>طقم سخان بلونايل ذو 4 اطقم</t>
        </is>
      </c>
      <c r="F142" s="134" t="inlineStr">
        <is>
          <t>FMDAHI40000000</t>
        </is>
      </c>
      <c r="G142" s="134" t="n">
        <v>188.79</v>
      </c>
      <c r="H142" s="134" t="n">
        <v>217.21</v>
      </c>
      <c r="I142" s="134" t="n">
        <v>210.2</v>
      </c>
      <c r="J142" s="134" t="n">
        <v>88</v>
      </c>
      <c r="K142" s="134" t="n">
        <v>164</v>
      </c>
      <c r="L142" s="134" t="n">
        <v>104</v>
      </c>
      <c r="M142" s="134" t="n">
        <v>139</v>
      </c>
      <c r="N142" s="81" t="n">
        <v>142</v>
      </c>
      <c r="O142" s="81" t="n">
        <v>82</v>
      </c>
      <c r="P142" s="81" t="n">
        <v>154</v>
      </c>
      <c r="Q142" s="81" t="n">
        <v>1</v>
      </c>
      <c r="R142" s="81" t="n">
        <v>13</v>
      </c>
      <c r="S142" s="81" t="n">
        <v>5</v>
      </c>
      <c r="T142" s="81" t="n"/>
      <c r="U142" s="81" t="n"/>
      <c r="V142" s="81" t="n"/>
      <c r="W142" s="134" t="n">
        <v>390</v>
      </c>
      <c r="X142" s="134" t="n">
        <v>35160</v>
      </c>
      <c r="Y142" s="81" t="n">
        <v>0.02</v>
      </c>
      <c r="Z142" s="132" t="n">
        <v>19</v>
      </c>
      <c r="AA142" s="134" t="n">
        <v>16</v>
      </c>
      <c r="AB142" s="133">
        <f>IFERROR(W142/X142,"")</f>
        <v/>
      </c>
    </row>
    <row r="143">
      <c r="A143" t="n">
        <v>2021</v>
      </c>
      <c r="B143" t="n">
        <v>2</v>
      </c>
      <c r="C143" s="134" t="n"/>
      <c r="D143" s="134" t="n">
        <v>669</v>
      </c>
      <c r="E143" s="134" t="inlineStr">
        <is>
          <t>طقم علوى +سفلى LG 65UP77</t>
        </is>
      </c>
      <c r="F143" s="134" t="inlineStr">
        <is>
          <t>FMLGEI065UP770</t>
        </is>
      </c>
      <c r="G143" s="134" t="n">
        <v>897.7140000000001</v>
      </c>
      <c r="H143" s="134" t="n">
        <v>1021.734</v>
      </c>
      <c r="I143" s="134" t="n">
        <v>976.5</v>
      </c>
      <c r="J143" s="134" t="n">
        <v>40</v>
      </c>
      <c r="K143" s="134" t="n">
        <v>180</v>
      </c>
      <c r="L143" s="134" t="n">
        <v>37</v>
      </c>
      <c r="M143" s="134" t="n">
        <v>194</v>
      </c>
      <c r="N143" s="81" t="n">
        <v>11</v>
      </c>
      <c r="O143" s="81" t="n">
        <v>6</v>
      </c>
      <c r="P143" s="81" t="n">
        <v>11</v>
      </c>
      <c r="Q143" s="81" t="n"/>
      <c r="R143" s="81" t="n">
        <v>2</v>
      </c>
      <c r="S143" s="81" t="n"/>
      <c r="T143" s="81" t="n"/>
      <c r="U143" s="81" t="n"/>
      <c r="V143" s="81" t="n"/>
      <c r="W143" s="134" t="n">
        <v>30</v>
      </c>
      <c r="X143" s="134" t="n">
        <v>1104</v>
      </c>
      <c r="Y143" s="81" t="n">
        <v>0.015</v>
      </c>
      <c r="Z143" s="132" t="n">
        <v>3</v>
      </c>
      <c r="AA143" s="134" t="n">
        <v>16</v>
      </c>
      <c r="AB143" s="133">
        <f>IFERROR(W143/X143,"")</f>
        <v/>
      </c>
    </row>
    <row r="144">
      <c r="A144" t="n">
        <v>2021</v>
      </c>
      <c r="B144" t="n">
        <v>2</v>
      </c>
      <c r="C144" s="134" t="n"/>
      <c r="D144" s="134" t="n">
        <v>667</v>
      </c>
      <c r="E144" s="134" t="inlineStr">
        <is>
          <t>طقم علوى+سفلى+جوانب  LG 65UP81</t>
        </is>
      </c>
      <c r="F144" s="134" t="inlineStr">
        <is>
          <t>FMLGEI065UP810</t>
        </is>
      </c>
      <c r="G144" s="134" t="n">
        <v>1534.0182</v>
      </c>
      <c r="H144" s="134" t="n">
        <v>1745.9442</v>
      </c>
      <c r="I144" s="134" t="n">
        <v>1592</v>
      </c>
      <c r="J144" s="134" t="n">
        <v>20</v>
      </c>
      <c r="K144" s="134" t="n">
        <v>180</v>
      </c>
      <c r="L144" s="134" t="n">
        <v>20</v>
      </c>
      <c r="M144" s="134" t="n">
        <v>182</v>
      </c>
      <c r="N144" s="81" t="n">
        <v>3</v>
      </c>
      <c r="O144" s="81" t="n"/>
      <c r="P144" s="81" t="n">
        <v>1</v>
      </c>
      <c r="Q144" s="81" t="n"/>
      <c r="R144" s="81" t="n">
        <v>1</v>
      </c>
      <c r="S144" s="81" t="n"/>
      <c r="T144" s="81" t="n"/>
      <c r="U144" s="81" t="n"/>
      <c r="V144" s="81" t="n"/>
      <c r="W144" s="134" t="n">
        <v>5</v>
      </c>
      <c r="X144" s="134" t="n">
        <v>245</v>
      </c>
      <c r="Y144" s="81" t="n">
        <v>0.015</v>
      </c>
      <c r="Z144" s="132" t="n">
        <v>2</v>
      </c>
      <c r="AA144" s="134" t="n">
        <v>16</v>
      </c>
      <c r="AB144" s="133">
        <f>IFERROR(W144/X144,"")</f>
        <v/>
      </c>
    </row>
    <row r="145">
      <c r="A145" t="n">
        <v>2021</v>
      </c>
      <c r="B145" t="n">
        <v>2</v>
      </c>
      <c r="C145" s="134" t="n"/>
      <c r="D145" s="134" t="n">
        <v>225</v>
      </c>
      <c r="E145" s="134" t="inlineStr">
        <is>
          <t>علبة صندوق سمك 20 ك فلات الجديدة</t>
        </is>
      </c>
      <c r="F145" s="134" t="inlineStr">
        <is>
          <t>FMBOXI20FB0000</t>
        </is>
      </c>
      <c r="G145" s="134" t="n">
        <v>345.96</v>
      </c>
      <c r="H145" s="134" t="n">
        <v>398.04</v>
      </c>
      <c r="I145" s="134" t="n">
        <v>385.6</v>
      </c>
      <c r="J145" s="134" t="n">
        <v>169</v>
      </c>
      <c r="K145" s="134" t="n">
        <v>128</v>
      </c>
      <c r="L145" s="134" t="n">
        <v>146</v>
      </c>
      <c r="M145" s="134" t="n">
        <v>149</v>
      </c>
      <c r="N145" s="81" t="n">
        <v>30</v>
      </c>
      <c r="O145" s="81" t="n">
        <v>6</v>
      </c>
      <c r="P145" s="81" t="n">
        <v>18</v>
      </c>
      <c r="Q145" s="81" t="n"/>
      <c r="R145" s="81" t="n"/>
      <c r="S145" s="81" t="n"/>
      <c r="T145" s="81" t="n"/>
      <c r="U145" s="81" t="n"/>
      <c r="V145" s="81" t="n"/>
      <c r="W145" s="134" t="n">
        <v>54</v>
      </c>
      <c r="X145" s="134" t="n">
        <v>4401</v>
      </c>
      <c r="Y145" s="81" t="n">
        <v>0.015</v>
      </c>
      <c r="Z145" s="132" t="n">
        <v>7</v>
      </c>
      <c r="AA145" s="134" t="n">
        <v>18</v>
      </c>
      <c r="AB145" s="133">
        <f>IFERROR(W145/X145,"")</f>
        <v/>
      </c>
    </row>
    <row r="146">
      <c r="A146" t="n">
        <v>2021</v>
      </c>
      <c r="B146" t="n">
        <v>2</v>
      </c>
      <c r="C146" s="134" t="n"/>
      <c r="D146" s="134" t="n">
        <v>219</v>
      </c>
      <c r="E146" s="134" t="inlineStr">
        <is>
          <t>غطاء صندوق سمك 20 ك فلات الجديدة</t>
        </is>
      </c>
      <c r="F146" s="134" t="inlineStr">
        <is>
          <t>FMBOXI20FC0000</t>
        </is>
      </c>
      <c r="G146" s="134" t="n">
        <v>106.175</v>
      </c>
      <c r="H146" s="134" t="n">
        <v>122.1583333</v>
      </c>
      <c r="I146" s="134" t="n">
        <v>117.7</v>
      </c>
      <c r="J146" s="134" t="n">
        <v>238</v>
      </c>
      <c r="K146" s="134" t="n">
        <v>91</v>
      </c>
      <c r="L146" s="134" t="n">
        <v>255</v>
      </c>
      <c r="M146" s="134" t="n">
        <v>85</v>
      </c>
      <c r="N146" s="81" t="n">
        <v>8</v>
      </c>
      <c r="O146" s="81" t="n">
        <v>4</v>
      </c>
      <c r="P146" s="81" t="n">
        <v>4</v>
      </c>
      <c r="Q146" s="81" t="n"/>
      <c r="R146" s="81" t="n"/>
      <c r="S146" s="81" t="n"/>
      <c r="T146" s="81" t="n"/>
      <c r="U146" s="81" t="n"/>
      <c r="V146" s="81" t="n"/>
      <c r="W146" s="134" t="n">
        <v>16</v>
      </c>
      <c r="X146" s="134" t="n">
        <v>5497</v>
      </c>
      <c r="Y146" s="81" t="n">
        <v>0.015</v>
      </c>
      <c r="Z146" s="132" t="n">
        <v>2</v>
      </c>
      <c r="AA146" s="134" t="n">
        <v>18</v>
      </c>
      <c r="AB146" s="133">
        <f>IFERROR(W146/X146,"")</f>
        <v/>
      </c>
    </row>
    <row r="147">
      <c r="A147" t="n">
        <v>2021</v>
      </c>
      <c r="B147" t="n">
        <v>2</v>
      </c>
      <c r="C147" s="134" t="n"/>
      <c r="D147" s="134" t="n">
        <v>94</v>
      </c>
      <c r="E147" s="134" t="inlineStr">
        <is>
          <t>فوم تغليف حله فيكتوريا CDAWP6039</t>
        </is>
      </c>
      <c r="F147" s="134" t="inlineStr">
        <is>
          <t>FMDAIIF1000000</t>
        </is>
      </c>
      <c r="G147" s="134" t="n">
        <v>17.67</v>
      </c>
      <c r="H147" s="134" t="n">
        <v>20.33</v>
      </c>
      <c r="I147" s="134" t="n">
        <v>19.6</v>
      </c>
      <c r="J147" s="134" t="n">
        <v>74</v>
      </c>
      <c r="K147" s="134" t="n">
        <v>97</v>
      </c>
      <c r="L147" s="134" t="n">
        <v>73</v>
      </c>
      <c r="M147" s="134" t="n">
        <v>98</v>
      </c>
      <c r="N147" s="81" t="n">
        <v>4</v>
      </c>
      <c r="O147" s="81" t="n">
        <v>8</v>
      </c>
      <c r="P147" s="81" t="n">
        <v>11</v>
      </c>
      <c r="Q147" s="81" t="n">
        <v>3</v>
      </c>
      <c r="R147" s="81" t="n"/>
      <c r="S147" s="81" t="n"/>
      <c r="T147" s="81" t="n"/>
      <c r="U147" s="81" t="n"/>
      <c r="V147" s="81" t="n"/>
      <c r="W147" s="134" t="n">
        <v>26</v>
      </c>
      <c r="X147" s="134" t="n">
        <v>2138</v>
      </c>
      <c r="Y147" s="81" t="n">
        <v>0.015</v>
      </c>
      <c r="Z147" s="132" t="n">
        <v>3</v>
      </c>
      <c r="AA147" s="134" t="n">
        <v>16</v>
      </c>
      <c r="AB147" s="133">
        <f>IFERROR(W147/X147,"")</f>
        <v/>
      </c>
    </row>
    <row r="148">
      <c r="A148" t="n">
        <v>2021</v>
      </c>
      <c r="B148" t="n">
        <v>2</v>
      </c>
      <c r="C148" s="134" t="n"/>
      <c r="D148" s="134" t="n">
        <v>104</v>
      </c>
      <c r="E148" s="134" t="inlineStr">
        <is>
          <t>فوم تغليف سفلى شمال 11قدم المعدل  PDFRP0146</t>
        </is>
      </c>
      <c r="F148" s="134" t="inlineStr">
        <is>
          <t>FMDAIIM5000000</t>
        </is>
      </c>
      <c r="G148" s="134" t="n">
        <v>82.77</v>
      </c>
      <c r="H148" s="134" t="n">
        <v>95.23</v>
      </c>
      <c r="I148" s="134" t="n">
        <v>88.5</v>
      </c>
      <c r="J148" s="134" t="n">
        <v>140</v>
      </c>
      <c r="K148" s="134" t="n">
        <v>103</v>
      </c>
      <c r="L148" s="134" t="n">
        <v>144</v>
      </c>
      <c r="M148" s="134" t="n">
        <v>100</v>
      </c>
      <c r="N148" s="81" t="n">
        <v>12</v>
      </c>
      <c r="O148" s="81" t="n">
        <v>14</v>
      </c>
      <c r="P148" s="81" t="n">
        <v>17</v>
      </c>
      <c r="Q148" s="81" t="n"/>
      <c r="R148" s="81" t="n"/>
      <c r="S148" s="81" t="n"/>
      <c r="T148" s="81" t="n"/>
      <c r="U148" s="81" t="n"/>
      <c r="V148" s="81" t="n"/>
      <c r="W148" s="134" t="n">
        <v>43</v>
      </c>
      <c r="X148" s="134" t="n">
        <v>3391</v>
      </c>
      <c r="Y148" s="81" t="n">
        <v>0.015</v>
      </c>
      <c r="Z148" s="132" t="n">
        <v>3</v>
      </c>
      <c r="AA148" s="134" t="n">
        <v>18</v>
      </c>
      <c r="AB148" s="133">
        <f>IFERROR(W148/X148,"")</f>
        <v/>
      </c>
    </row>
    <row r="149">
      <c r="A149" t="n">
        <v>2021</v>
      </c>
      <c r="B149" t="n">
        <v>2</v>
      </c>
      <c r="C149" s="134" t="n"/>
      <c r="D149" s="134" t="n">
        <v>103</v>
      </c>
      <c r="E149" s="134" t="inlineStr">
        <is>
          <t>فوم تغليف سفلى يمين 11قدم المعدل PDFRP0147</t>
        </is>
      </c>
      <c r="F149" s="134" t="inlineStr">
        <is>
          <t>FMDAIIM6000000</t>
        </is>
      </c>
      <c r="G149" s="134" t="n">
        <v>82.77</v>
      </c>
      <c r="H149" s="134" t="n">
        <v>95.23</v>
      </c>
      <c r="I149" s="134" t="n">
        <v>88.5</v>
      </c>
      <c r="J149" s="134" t="n">
        <v>140</v>
      </c>
      <c r="K149" s="134" t="n">
        <v>103</v>
      </c>
      <c r="L149" s="134" t="n">
        <v>144</v>
      </c>
      <c r="M149" s="134" t="n">
        <v>100</v>
      </c>
      <c r="N149" s="81" t="n">
        <v>14</v>
      </c>
      <c r="O149" s="81" t="n">
        <v>17</v>
      </c>
      <c r="P149" s="81" t="n">
        <v>17</v>
      </c>
      <c r="Q149" s="81" t="n"/>
      <c r="R149" s="81" t="n">
        <v>2</v>
      </c>
      <c r="S149" s="81" t="n"/>
      <c r="T149" s="81" t="n"/>
      <c r="U149" s="81" t="n"/>
      <c r="V149" s="81" t="n"/>
      <c r="W149" s="134" t="n">
        <v>50</v>
      </c>
      <c r="X149" s="134" t="n">
        <v>4334</v>
      </c>
      <c r="Y149" s="81" t="n">
        <v>0.015</v>
      </c>
      <c r="Z149" s="132" t="n">
        <v>3</v>
      </c>
      <c r="AA149" s="134" t="n">
        <v>18</v>
      </c>
      <c r="AB149" s="133">
        <f>IFERROR(W149/X149,"")</f>
        <v/>
      </c>
    </row>
    <row r="150">
      <c r="A150" t="n">
        <v>2021</v>
      </c>
      <c r="B150" t="n">
        <v>2</v>
      </c>
      <c r="C150" s="134" t="n"/>
      <c r="D150" s="134" t="n">
        <v>102</v>
      </c>
      <c r="E150" s="134" t="inlineStr">
        <is>
          <t>فوم تغليف علوى شمال امامى11قدم  PDFRP0144</t>
        </is>
      </c>
      <c r="F150" s="134" t="inlineStr">
        <is>
          <t>FMDAIIM3000000</t>
        </is>
      </c>
      <c r="G150" s="134" t="n">
        <v>18.6</v>
      </c>
      <c r="H150" s="134" t="n">
        <v>21.4</v>
      </c>
      <c r="I150" s="134" t="n">
        <v>20.4</v>
      </c>
      <c r="J150" s="134" t="n">
        <v>140</v>
      </c>
      <c r="K150" s="134" t="n">
        <v>103</v>
      </c>
      <c r="L150" s="134" t="n">
        <v>144</v>
      </c>
      <c r="M150" s="134" t="n">
        <v>100</v>
      </c>
      <c r="N150" s="81" t="n">
        <v>15</v>
      </c>
      <c r="O150" s="81" t="n">
        <v>13</v>
      </c>
      <c r="P150" s="81" t="n">
        <v>18</v>
      </c>
      <c r="Q150" s="81" t="n">
        <v>2</v>
      </c>
      <c r="R150" s="81" t="n">
        <v>2</v>
      </c>
      <c r="S150" s="81" t="n"/>
      <c r="T150" s="81" t="n"/>
      <c r="U150" s="81" t="n"/>
      <c r="V150" s="81" t="n"/>
      <c r="W150" s="134" t="n">
        <v>50</v>
      </c>
      <c r="X150" s="134" t="n">
        <v>4334</v>
      </c>
      <c r="Y150" s="81" t="n">
        <v>0.015</v>
      </c>
      <c r="Z150" s="132" t="n">
        <v>3</v>
      </c>
      <c r="AA150" s="134" t="n">
        <v>18</v>
      </c>
      <c r="AB150" s="133">
        <f>IFERROR(W150/X150,"")</f>
        <v/>
      </c>
    </row>
    <row r="151">
      <c r="A151" t="n">
        <v>2021</v>
      </c>
      <c r="B151" t="n">
        <v>2</v>
      </c>
      <c r="C151" s="134" t="n"/>
      <c r="D151" s="134" t="n">
        <v>101</v>
      </c>
      <c r="E151" s="134" t="inlineStr">
        <is>
          <t>فوم تغليف علوى شمال خلفى11قدم  PDFRP0145</t>
        </is>
      </c>
      <c r="F151" s="134" t="inlineStr">
        <is>
          <t>FMDAIIM4000000</t>
        </is>
      </c>
      <c r="G151" s="134" t="n">
        <v>18.6</v>
      </c>
      <c r="H151" s="134" t="n">
        <v>21.4</v>
      </c>
      <c r="I151" s="134" t="n">
        <v>20.4</v>
      </c>
      <c r="J151" s="134" t="n">
        <v>140</v>
      </c>
      <c r="K151" s="134" t="n">
        <v>103</v>
      </c>
      <c r="L151" s="134" t="n">
        <v>144</v>
      </c>
      <c r="M151" s="134" t="n">
        <v>100</v>
      </c>
      <c r="N151" s="81" t="n">
        <v>15</v>
      </c>
      <c r="O151" s="81" t="n">
        <v>13</v>
      </c>
      <c r="P151" s="81" t="n">
        <v>18</v>
      </c>
      <c r="Q151" s="81" t="n">
        <v>2</v>
      </c>
      <c r="R151" s="81" t="n">
        <v>2</v>
      </c>
      <c r="S151" s="81" t="n"/>
      <c r="T151" s="81" t="n"/>
      <c r="U151" s="81" t="n"/>
      <c r="V151" s="81" t="n"/>
      <c r="W151" s="134" t="n">
        <v>50</v>
      </c>
      <c r="X151" s="134" t="n">
        <v>4334</v>
      </c>
      <c r="Y151" s="81" t="n">
        <v>0.015</v>
      </c>
      <c r="Z151" s="132" t="n">
        <v>3</v>
      </c>
      <c r="AA151" s="134" t="n">
        <v>18</v>
      </c>
      <c r="AB151" s="133">
        <f>IFERROR(W151/X151,"")</f>
        <v/>
      </c>
    </row>
    <row r="152">
      <c r="A152" t="n">
        <v>2021</v>
      </c>
      <c r="B152" t="n">
        <v>2</v>
      </c>
      <c r="C152" s="134" t="n"/>
      <c r="D152" s="134" t="n">
        <v>100</v>
      </c>
      <c r="E152" s="134" t="inlineStr">
        <is>
          <t>فوم تغليف علوى يمين امامى11قدم  PDFRP0142</t>
        </is>
      </c>
      <c r="F152" s="134" t="inlineStr">
        <is>
          <t>FMDAIIM1000000</t>
        </is>
      </c>
      <c r="G152" s="134" t="n">
        <v>18.6</v>
      </c>
      <c r="H152" s="134" t="n">
        <v>21.4</v>
      </c>
      <c r="I152" s="134" t="n">
        <v>20.4</v>
      </c>
      <c r="J152" s="134" t="n">
        <v>140</v>
      </c>
      <c r="K152" s="134" t="n">
        <v>103</v>
      </c>
      <c r="L152" s="134" t="n">
        <v>144</v>
      </c>
      <c r="M152" s="134" t="n">
        <v>100</v>
      </c>
      <c r="N152" s="81" t="n">
        <v>15</v>
      </c>
      <c r="O152" s="81" t="n">
        <v>13</v>
      </c>
      <c r="P152" s="81" t="n">
        <v>18</v>
      </c>
      <c r="Q152" s="81" t="n">
        <v>2</v>
      </c>
      <c r="R152" s="81" t="n">
        <v>2</v>
      </c>
      <c r="S152" s="81" t="n"/>
      <c r="T152" s="81" t="n"/>
      <c r="U152" s="81" t="n"/>
      <c r="V152" s="81" t="n"/>
      <c r="W152" s="134" t="n">
        <v>50</v>
      </c>
      <c r="X152" s="134" t="n">
        <v>4334</v>
      </c>
      <c r="Y152" s="81" t="n">
        <v>0.015</v>
      </c>
      <c r="Z152" s="132" t="n">
        <v>3</v>
      </c>
      <c r="AA152" s="134" t="n">
        <v>18</v>
      </c>
      <c r="AB152" s="133">
        <f>IFERROR(W152/X152,"")</f>
        <v/>
      </c>
    </row>
    <row r="153">
      <c r="A153" t="n">
        <v>2021</v>
      </c>
      <c r="B153" t="n">
        <v>2</v>
      </c>
      <c r="C153" s="134" t="n"/>
      <c r="D153" s="134" t="n">
        <v>99</v>
      </c>
      <c r="E153" s="134" t="inlineStr">
        <is>
          <t>فوم تغليف علوى يمين خلفى11قدم  PDFRP0143</t>
        </is>
      </c>
      <c r="F153" s="134" t="inlineStr">
        <is>
          <t>FMDAIIM2000000</t>
        </is>
      </c>
      <c r="G153" s="134" t="n">
        <v>18.6</v>
      </c>
      <c r="H153" s="134" t="n">
        <v>21.4</v>
      </c>
      <c r="I153" s="134" t="n">
        <v>20.4</v>
      </c>
      <c r="J153" s="134" t="n">
        <v>140</v>
      </c>
      <c r="K153" s="134" t="n">
        <v>103</v>
      </c>
      <c r="L153" s="134" t="n">
        <v>144</v>
      </c>
      <c r="M153" s="134" t="n">
        <v>100</v>
      </c>
      <c r="N153" s="81" t="n">
        <v>15</v>
      </c>
      <c r="O153" s="81" t="n">
        <v>13</v>
      </c>
      <c r="P153" s="81" t="n">
        <v>18</v>
      </c>
      <c r="Q153" s="81" t="n">
        <v>2</v>
      </c>
      <c r="R153" s="81" t="n">
        <v>2</v>
      </c>
      <c r="S153" s="81" t="n"/>
      <c r="T153" s="81" t="n"/>
      <c r="U153" s="81" t="n"/>
      <c r="V153" s="81" t="n"/>
      <c r="W153" s="134" t="n">
        <v>50</v>
      </c>
      <c r="X153" s="134" t="n">
        <v>4334</v>
      </c>
      <c r="Y153" s="81" t="n">
        <v>0.015</v>
      </c>
      <c r="Z153" s="132" t="n">
        <v>3</v>
      </c>
      <c r="AA153" s="134" t="n">
        <v>18</v>
      </c>
      <c r="AB153" s="133">
        <f>IFERROR(W153/X153,"")</f>
        <v/>
      </c>
    </row>
    <row r="154">
      <c r="A154" t="n">
        <v>2021</v>
      </c>
      <c r="B154" t="n">
        <v>2</v>
      </c>
      <c r="C154" s="134" t="n"/>
      <c r="D154" s="134" t="n">
        <v>12</v>
      </c>
      <c r="E154" s="134" t="inlineStr">
        <is>
          <t>فوم جانب حمايه شمال</t>
        </is>
      </c>
      <c r="F154" s="134" t="inlineStr">
        <is>
          <t>FMDACI40000000</t>
        </is>
      </c>
      <c r="G154" s="134" t="n">
        <v>197.16</v>
      </c>
      <c r="H154" s="134" t="n">
        <v>226.84</v>
      </c>
      <c r="I154" s="134" t="n">
        <v>219.4</v>
      </c>
      <c r="J154" s="134" t="n">
        <v>37</v>
      </c>
      <c r="K154" s="134" t="n">
        <v>195</v>
      </c>
      <c r="L154" s="134" t="n">
        <v>56</v>
      </c>
      <c r="M154" s="134" t="n">
        <v>129</v>
      </c>
      <c r="N154" s="81" t="n">
        <v>19</v>
      </c>
      <c r="O154" s="81" t="n">
        <v>8</v>
      </c>
      <c r="P154" s="81" t="n">
        <v>21</v>
      </c>
      <c r="Q154" s="81" t="n"/>
      <c r="R154" s="81" t="n"/>
      <c r="S154" s="81" t="n"/>
      <c r="T154" s="81" t="n"/>
      <c r="U154" s="81" t="n"/>
      <c r="V154" s="81" t="n"/>
      <c r="W154" s="134" t="n">
        <v>48</v>
      </c>
      <c r="X154" s="134" t="n">
        <v>3736</v>
      </c>
      <c r="Y154" s="81" t="n">
        <v>0.02</v>
      </c>
      <c r="Z154" s="132" t="n">
        <v>5</v>
      </c>
      <c r="AA154" s="134" t="n">
        <v>22</v>
      </c>
      <c r="AB154" s="133">
        <f>IFERROR(W154/X154,"")</f>
        <v/>
      </c>
    </row>
    <row r="155">
      <c r="A155" t="n">
        <v>2021</v>
      </c>
      <c r="B155" t="n">
        <v>2</v>
      </c>
      <c r="C155" s="134" t="n"/>
      <c r="D155" s="134" t="n">
        <v>11</v>
      </c>
      <c r="E155" s="134" t="inlineStr">
        <is>
          <t>فوم جانب حمايه يمين</t>
        </is>
      </c>
      <c r="F155" s="134" t="inlineStr">
        <is>
          <t>FMDACI30000000</t>
        </is>
      </c>
      <c r="G155" s="134" t="n">
        <v>197.16</v>
      </c>
      <c r="H155" s="134" t="n">
        <v>226.84</v>
      </c>
      <c r="I155" s="134" t="n">
        <v>219.1</v>
      </c>
      <c r="J155" s="134" t="n">
        <v>37</v>
      </c>
      <c r="K155" s="134" t="n">
        <v>195</v>
      </c>
      <c r="L155" s="134" t="n">
        <v>56</v>
      </c>
      <c r="M155" s="134" t="n">
        <v>129</v>
      </c>
      <c r="N155" s="81" t="n">
        <v>24</v>
      </c>
      <c r="O155" s="81" t="n">
        <v>8</v>
      </c>
      <c r="P155" s="81" t="n">
        <v>19</v>
      </c>
      <c r="Q155" s="81" t="n"/>
      <c r="R155" s="81" t="n"/>
      <c r="S155" s="81" t="n"/>
      <c r="T155" s="81" t="n"/>
      <c r="U155" s="81" t="n"/>
      <c r="V155" s="81" t="n"/>
      <c r="W155" s="134" t="n">
        <v>51</v>
      </c>
      <c r="X155" s="134" t="n">
        <v>3739</v>
      </c>
      <c r="Y155" s="81" t="n">
        <v>0.02</v>
      </c>
      <c r="Z155" s="132" t="n">
        <v>5</v>
      </c>
      <c r="AA155" s="134" t="n">
        <v>22</v>
      </c>
      <c r="AB155" s="133">
        <f>IFERROR(W155/X155,"")</f>
        <v/>
      </c>
    </row>
    <row r="156">
      <c r="A156" t="n">
        <v>2021</v>
      </c>
      <c r="B156" t="n">
        <v>2</v>
      </c>
      <c r="C156" s="134" t="n"/>
      <c r="D156" s="134" t="n">
        <v>183</v>
      </c>
      <c r="E156" s="134" t="inlineStr">
        <is>
          <t>فوم حمايةالعداد</t>
        </is>
      </c>
      <c r="F156" s="134" t="inlineStr">
        <is>
          <t>FMENCI40000000</t>
        </is>
      </c>
      <c r="G156" s="134" t="n">
        <v>2.79</v>
      </c>
      <c r="H156" s="134" t="n">
        <v>3.21</v>
      </c>
      <c r="I156" s="134" t="n">
        <v>3</v>
      </c>
      <c r="J156" s="134" t="n">
        <v>508</v>
      </c>
      <c r="K156" s="134" t="n">
        <v>85</v>
      </c>
      <c r="L156" s="134" t="n">
        <v>414</v>
      </c>
      <c r="M156" s="134" t="n">
        <v>105</v>
      </c>
      <c r="N156" s="81" t="n">
        <v>108</v>
      </c>
      <c r="O156" s="81" t="n">
        <v>60</v>
      </c>
      <c r="P156" s="81" t="n">
        <v>136</v>
      </c>
      <c r="Q156" s="81" t="n"/>
      <c r="R156" s="81" t="n">
        <v>17</v>
      </c>
      <c r="S156" s="81" t="n"/>
      <c r="T156" s="81" t="n"/>
      <c r="U156" s="81" t="n"/>
      <c r="V156" s="81" t="n"/>
      <c r="W156" s="134" t="n">
        <v>321</v>
      </c>
      <c r="X156" s="134" t="n">
        <v>37321</v>
      </c>
      <c r="Y156" s="81" t="n">
        <v>0.02</v>
      </c>
      <c r="Z156" s="132" t="n">
        <v>9</v>
      </c>
      <c r="AA156" s="134" t="n">
        <v>24</v>
      </c>
      <c r="AB156" s="133">
        <f>IFERROR(W156/X156,"")</f>
        <v/>
      </c>
    </row>
    <row r="157">
      <c r="A157" t="n">
        <v>2021</v>
      </c>
      <c r="B157" t="n">
        <v>2</v>
      </c>
      <c r="C157" s="134" t="n"/>
      <c r="D157" s="134" t="n">
        <v>93</v>
      </c>
      <c r="E157" s="134" t="inlineStr">
        <is>
          <t>فوم حمايه لوحه التحكم فيكتوريا CDAWP6090</t>
        </is>
      </c>
      <c r="F157" s="134" t="inlineStr">
        <is>
          <t>FMDAIIF2000000</t>
        </is>
      </c>
      <c r="G157" s="134" t="n">
        <v>54.87</v>
      </c>
      <c r="H157" s="134" t="n">
        <v>63.13</v>
      </c>
      <c r="I157" s="134" t="n">
        <v>60.8</v>
      </c>
      <c r="J157" s="134" t="n">
        <v>74</v>
      </c>
      <c r="K157" s="134" t="n">
        <v>97</v>
      </c>
      <c r="L157" s="134" t="n">
        <v>78</v>
      </c>
      <c r="M157" s="134" t="n">
        <v>94</v>
      </c>
      <c r="N157" s="81" t="n">
        <v>59</v>
      </c>
      <c r="O157" s="81" t="n">
        <v>24</v>
      </c>
      <c r="P157" s="81" t="n">
        <v>50</v>
      </c>
      <c r="Q157" s="81" t="n"/>
      <c r="R157" s="81" t="n">
        <v>6</v>
      </c>
      <c r="S157" s="81" t="n"/>
      <c r="T157" s="81" t="n"/>
      <c r="U157" s="81" t="n"/>
      <c r="V157" s="81" t="n"/>
      <c r="W157" s="134" t="n">
        <v>139</v>
      </c>
      <c r="X157" s="134" t="n">
        <v>13909</v>
      </c>
      <c r="Y157" s="81" t="n">
        <v>0.015</v>
      </c>
      <c r="Z157" s="132" t="n">
        <v>7</v>
      </c>
      <c r="AA157" s="134" t="n">
        <v>16</v>
      </c>
      <c r="AB157" s="133">
        <f>IFERROR(W157/X157,"")</f>
        <v/>
      </c>
    </row>
    <row r="158">
      <c r="A158" t="n">
        <v>2021</v>
      </c>
      <c r="B158" t="n">
        <v>2</v>
      </c>
      <c r="C158" s="134" t="n"/>
      <c r="D158" s="134" t="n">
        <v>180</v>
      </c>
      <c r="E158" s="134" t="inlineStr">
        <is>
          <t>فوم دعامه 60*60</t>
        </is>
      </c>
      <c r="F158" s="134" t="inlineStr">
        <is>
          <t>FMDACI66060000</t>
        </is>
      </c>
      <c r="G158" s="134" t="n">
        <v>29.76</v>
      </c>
      <c r="H158" s="134" t="n">
        <v>34.24</v>
      </c>
      <c r="I158" s="134" t="n">
        <v>33.8</v>
      </c>
      <c r="J158" s="134" t="n">
        <v>168</v>
      </c>
      <c r="K158" s="134" t="n">
        <v>171</v>
      </c>
      <c r="L158" s="134" t="n">
        <v>215</v>
      </c>
      <c r="M158" s="134" t="n">
        <v>134</v>
      </c>
      <c r="N158" s="81" t="n">
        <v>36</v>
      </c>
      <c r="O158" s="81" t="n">
        <v>10</v>
      </c>
      <c r="P158" s="81" t="n">
        <v>62</v>
      </c>
      <c r="Q158" s="81" t="n"/>
      <c r="R158" s="81" t="n"/>
      <c r="S158" s="81" t="n"/>
      <c r="T158" s="81" t="n"/>
      <c r="U158" s="81" t="n"/>
      <c r="V158" s="81" t="n"/>
      <c r="W158" s="134" t="n">
        <v>108</v>
      </c>
      <c r="X158" s="134" t="n">
        <v>10108</v>
      </c>
      <c r="Y158" s="81" t="n">
        <v>0.02</v>
      </c>
      <c r="Z158" s="132" t="n">
        <v>4</v>
      </c>
      <c r="AA158" s="134" t="n">
        <v>22</v>
      </c>
      <c r="AB158" s="133">
        <f>IFERROR(W158/X158,"")</f>
        <v/>
      </c>
    </row>
    <row r="159">
      <c r="A159" t="n">
        <v>2021</v>
      </c>
      <c r="B159" t="n">
        <v>2</v>
      </c>
      <c r="C159" s="134" t="n"/>
      <c r="D159" s="134" t="n">
        <v>25</v>
      </c>
      <c r="E159" s="134" t="inlineStr">
        <is>
          <t>فوم زوايا فيكتوريا اماميه PDAWP6024</t>
        </is>
      </c>
      <c r="F159" s="134" t="inlineStr">
        <is>
          <t>FMDAIIF3000000</t>
        </is>
      </c>
      <c r="G159" s="134" t="n">
        <v>150.66</v>
      </c>
      <c r="H159" s="134" t="n">
        <v>173.34</v>
      </c>
      <c r="I159" s="134" t="n">
        <v>164.4</v>
      </c>
      <c r="J159" s="134" t="n">
        <v>145</v>
      </c>
      <c r="K159" s="134" t="n">
        <v>99</v>
      </c>
      <c r="L159" s="134" t="n">
        <v>133</v>
      </c>
      <c r="M159" s="134" t="n">
        <v>109</v>
      </c>
      <c r="N159" s="81" t="n">
        <v>20</v>
      </c>
      <c r="O159" s="81" t="n">
        <v>10</v>
      </c>
      <c r="P159" s="81" t="n">
        <v>23</v>
      </c>
      <c r="Q159" s="81" t="n"/>
      <c r="R159" s="81" t="n"/>
      <c r="S159" s="81" t="n"/>
      <c r="T159" s="81" t="n"/>
      <c r="U159" s="81" t="n"/>
      <c r="V159" s="81" t="n"/>
      <c r="W159" s="134" t="n">
        <v>53</v>
      </c>
      <c r="X159" s="134" t="n">
        <v>7901</v>
      </c>
      <c r="Y159" s="81" t="n">
        <v>0.015</v>
      </c>
      <c r="Z159" s="132" t="n">
        <v>4</v>
      </c>
      <c r="AA159" s="134" t="n">
        <v>24</v>
      </c>
      <c r="AB159" s="133">
        <f>IFERROR(W159/X159,"")</f>
        <v/>
      </c>
    </row>
    <row r="160">
      <c r="A160" t="n">
        <v>2021</v>
      </c>
      <c r="B160" t="n">
        <v>2</v>
      </c>
      <c r="C160" s="134" t="n"/>
      <c r="D160" s="134" t="n">
        <v>24</v>
      </c>
      <c r="E160" s="134" t="inlineStr">
        <is>
          <t>فوم زوايا فيكتوريا خلفيه PDAWP6025</t>
        </is>
      </c>
      <c r="F160" s="134" t="inlineStr">
        <is>
          <t>FMDAIIF4000000</t>
        </is>
      </c>
      <c r="G160" s="134" t="n">
        <v>154.38</v>
      </c>
      <c r="H160" s="134" t="n">
        <v>177.62</v>
      </c>
      <c r="I160" s="134" t="n">
        <v>163.1</v>
      </c>
      <c r="J160" s="134" t="n">
        <v>145</v>
      </c>
      <c r="K160" s="134" t="n">
        <v>99</v>
      </c>
      <c r="L160" s="134" t="n">
        <v>133</v>
      </c>
      <c r="M160" s="134" t="n">
        <v>109</v>
      </c>
      <c r="N160" s="81" t="n">
        <v>20</v>
      </c>
      <c r="O160" s="81" t="n">
        <v>15</v>
      </c>
      <c r="P160" s="81" t="n">
        <v>24</v>
      </c>
      <c r="Q160" s="81" t="n"/>
      <c r="R160" s="81" t="n"/>
      <c r="S160" s="81" t="n"/>
      <c r="T160" s="81" t="n"/>
      <c r="U160" s="81" t="n"/>
      <c r="V160" s="81" t="n"/>
      <c r="W160" s="134" t="n">
        <v>59</v>
      </c>
      <c r="X160" s="134" t="n">
        <v>7907</v>
      </c>
      <c r="Y160" s="81" t="n">
        <v>0.015</v>
      </c>
      <c r="Z160" s="132" t="n">
        <v>4</v>
      </c>
      <c r="AA160" s="134" t="n">
        <v>24</v>
      </c>
      <c r="AB160" s="133">
        <f>IFERROR(W160/X160,"")</f>
        <v/>
      </c>
    </row>
    <row r="161">
      <c r="A161" t="n">
        <v>2021</v>
      </c>
      <c r="B161" t="n">
        <v>2</v>
      </c>
      <c r="C161" s="134" t="n"/>
      <c r="D161" s="134" t="n">
        <v>167</v>
      </c>
      <c r="E161" s="134" t="inlineStr">
        <is>
          <t>فوم صندوق سمك 35 ك</t>
        </is>
      </c>
      <c r="F161" s="134" t="inlineStr">
        <is>
          <t>FMBOXI35000000</t>
        </is>
      </c>
      <c r="G161" s="134" t="n">
        <v>825.84</v>
      </c>
      <c r="H161" s="134" t="n">
        <v>950.16</v>
      </c>
      <c r="I161" s="134" t="n">
        <v>909.2</v>
      </c>
      <c r="J161" s="134" t="n">
        <v>55</v>
      </c>
      <c r="K161" s="134" t="n">
        <v>131</v>
      </c>
      <c r="L161" s="134" t="n">
        <v>50</v>
      </c>
      <c r="M161" s="134" t="n">
        <v>145</v>
      </c>
      <c r="N161" s="81" t="n">
        <v>12</v>
      </c>
      <c r="O161" s="81" t="n">
        <v>4</v>
      </c>
      <c r="P161" s="81" t="n">
        <v>6</v>
      </c>
      <c r="Q161" s="81" t="n"/>
      <c r="R161" s="81" t="n"/>
      <c r="S161" s="81" t="n"/>
      <c r="T161" s="81" t="n"/>
      <c r="U161" s="81" t="n"/>
      <c r="V161" s="81" t="n"/>
      <c r="W161" s="134" t="n">
        <v>21</v>
      </c>
      <c r="X161" s="134" t="n">
        <v>1649</v>
      </c>
      <c r="Y161" s="81" t="n">
        <v>0.015</v>
      </c>
      <c r="Z161" s="132" t="n">
        <v>3</v>
      </c>
      <c r="AA161" s="134" t="n">
        <v>18</v>
      </c>
      <c r="AB161" s="133">
        <f>IFERROR(W161/X161,"")</f>
        <v/>
      </c>
    </row>
    <row r="162">
      <c r="A162" t="n">
        <v>2021</v>
      </c>
      <c r="B162" t="n">
        <v>2</v>
      </c>
      <c r="C162" s="134" t="n"/>
      <c r="D162" s="134" t="n">
        <v>165</v>
      </c>
      <c r="E162" s="134" t="inlineStr">
        <is>
          <t>فوم صندوق سمك التابوت</t>
        </is>
      </c>
      <c r="F162" s="134" t="inlineStr">
        <is>
          <t>FMBOXI30T00000</t>
        </is>
      </c>
      <c r="G162" s="134" t="n">
        <v>656.58</v>
      </c>
      <c r="H162" s="134" t="n">
        <v>755.42</v>
      </c>
      <c r="I162" s="134" t="n">
        <v>711.4</v>
      </c>
      <c r="J162" s="134" t="n">
        <v>60</v>
      </c>
      <c r="K162" s="134" t="n">
        <v>120</v>
      </c>
      <c r="L162" s="134" t="n">
        <v>54</v>
      </c>
      <c r="M162" s="134" t="n">
        <v>134</v>
      </c>
      <c r="N162" s="81" t="n">
        <v>23</v>
      </c>
      <c r="O162" s="81" t="n">
        <v>7</v>
      </c>
      <c r="P162" s="81" t="n">
        <v>28</v>
      </c>
      <c r="Q162" s="81" t="n"/>
      <c r="R162" s="81" t="n">
        <v>1</v>
      </c>
      <c r="S162" s="81" t="n"/>
      <c r="T162" s="81" t="n"/>
      <c r="U162" s="81" t="n"/>
      <c r="V162" s="81" t="n"/>
      <c r="W162" s="134" t="n">
        <v>58</v>
      </c>
      <c r="X162" s="134" t="n">
        <v>2523</v>
      </c>
      <c r="Y162" s="81" t="n">
        <v>0.015</v>
      </c>
      <c r="Z162" s="132" t="n">
        <v>5</v>
      </c>
      <c r="AA162" s="134" t="n">
        <v>16</v>
      </c>
      <c r="AB162" s="133">
        <f>IFERROR(W162/X162,"")</f>
        <v/>
      </c>
    </row>
    <row r="163">
      <c r="A163" t="n">
        <v>2021</v>
      </c>
      <c r="B163" t="n">
        <v>2</v>
      </c>
      <c r="C163" s="134" t="n"/>
      <c r="D163" s="134" t="n">
        <v>160</v>
      </c>
      <c r="E163" s="134" t="inlineStr">
        <is>
          <t>فوم طقم رويال جاز المعدل</t>
        </is>
      </c>
      <c r="F163" s="134" t="inlineStr">
        <is>
          <t>FMROGI20000000</t>
        </is>
      </c>
      <c r="G163" s="134" t="n">
        <v>186</v>
      </c>
      <c r="H163" s="134" t="n">
        <v>214</v>
      </c>
      <c r="I163" s="134" t="n">
        <v>198.5</v>
      </c>
      <c r="J163" s="134" t="n">
        <v>76</v>
      </c>
      <c r="K163" s="134" t="n">
        <v>95</v>
      </c>
      <c r="L163" s="134" t="n">
        <v>81</v>
      </c>
      <c r="M163" s="134" t="n">
        <v>90</v>
      </c>
      <c r="N163" s="81" t="n">
        <v>60</v>
      </c>
      <c r="O163" s="81" t="n">
        <v>19</v>
      </c>
      <c r="P163" s="81" t="n">
        <v>27</v>
      </c>
      <c r="Q163" s="81" t="n"/>
      <c r="R163" s="81" t="n"/>
      <c r="S163" s="81" t="n"/>
      <c r="T163" s="81" t="n"/>
      <c r="U163" s="81" t="n"/>
      <c r="V163" s="81" t="n"/>
      <c r="W163" s="134" t="n">
        <v>106</v>
      </c>
      <c r="X163" s="134" t="n">
        <v>9220</v>
      </c>
      <c r="Y163" s="81" t="n">
        <v>0.015</v>
      </c>
      <c r="Z163" s="132" t="n">
        <v>8</v>
      </c>
      <c r="AA163" s="134" t="n">
        <v>16</v>
      </c>
      <c r="AB163" s="133">
        <f>IFERROR(W163/X163,"")</f>
        <v/>
      </c>
    </row>
    <row r="164">
      <c r="A164" t="n">
        <v>2021</v>
      </c>
      <c r="B164" t="n">
        <v>2</v>
      </c>
      <c r="C164" s="134" t="n"/>
      <c r="D164" s="134" t="n">
        <v>440</v>
      </c>
      <c r="E164" s="134" t="inlineStr">
        <is>
          <t>فوم طقم سخان زانوسى</t>
        </is>
      </c>
      <c r="F164" s="134" t="inlineStr">
        <is>
          <t>FMDAHIN30000000</t>
        </is>
      </c>
      <c r="G164" s="134" t="n">
        <v>239.94</v>
      </c>
      <c r="H164" s="134" t="n">
        <v>276.06</v>
      </c>
      <c r="I164" s="134" t="n">
        <v>264.3</v>
      </c>
      <c r="J164" s="134" t="n">
        <v>90</v>
      </c>
      <c r="K164" s="134" t="n">
        <v>120</v>
      </c>
      <c r="L164" s="134" t="n">
        <v>110</v>
      </c>
      <c r="M164" s="134" t="n">
        <v>99</v>
      </c>
      <c r="N164" s="81" t="n">
        <v>12</v>
      </c>
      <c r="O164" s="81" t="n">
        <v>3</v>
      </c>
      <c r="P164" s="81" t="n">
        <v>8</v>
      </c>
      <c r="Q164" s="81" t="n"/>
      <c r="R164" s="81" t="n"/>
      <c r="S164" s="81" t="n"/>
      <c r="T164" s="81" t="n"/>
      <c r="U164" s="81" t="n"/>
      <c r="V164" s="81" t="n"/>
      <c r="W164" s="134" t="n">
        <v>23</v>
      </c>
      <c r="X164" s="134" t="n">
        <v>3943</v>
      </c>
      <c r="Y164" s="81" t="n">
        <v>0.015</v>
      </c>
      <c r="Z164" s="132" t="n">
        <v>2</v>
      </c>
      <c r="AA164" s="134" t="n">
        <v>20</v>
      </c>
      <c r="AB164" s="133">
        <f>IFERROR(W164/X164,"")</f>
        <v/>
      </c>
    </row>
    <row r="165">
      <c r="A165" t="n">
        <v>2021</v>
      </c>
      <c r="B165" t="n">
        <v>2</v>
      </c>
      <c r="C165" s="134" t="n"/>
      <c r="D165" s="134" t="n">
        <v>155</v>
      </c>
      <c r="E165" s="134" t="inlineStr">
        <is>
          <t>فوم طقم سخان غاز 10 لتر</t>
        </is>
      </c>
      <c r="F165" s="134" t="inlineStr">
        <is>
          <t>FMDAHI6000000</t>
        </is>
      </c>
      <c r="G165" s="134" t="n">
        <v>113.46</v>
      </c>
      <c r="H165" s="134" t="n">
        <v>130.54</v>
      </c>
      <c r="I165" s="134" t="n">
        <v>122.2</v>
      </c>
      <c r="J165" s="134" t="n">
        <v>61</v>
      </c>
      <c r="K165" s="134" t="n">
        <v>177</v>
      </c>
      <c r="L165" s="134" t="n">
        <v>83</v>
      </c>
      <c r="M165" s="134" t="n">
        <v>130</v>
      </c>
      <c r="N165" s="81" t="n">
        <v>27</v>
      </c>
      <c r="O165" s="81" t="n">
        <v>10</v>
      </c>
      <c r="P165" s="81" t="n">
        <v>25</v>
      </c>
      <c r="Q165" s="81" t="n">
        <v>2</v>
      </c>
      <c r="R165" s="81" t="n">
        <v>2</v>
      </c>
      <c r="S165" s="81" t="n"/>
      <c r="T165" s="81" t="n"/>
      <c r="U165" s="81" t="n"/>
      <c r="V165" s="81" t="n"/>
      <c r="W165" s="134" t="n">
        <v>65</v>
      </c>
      <c r="X165" s="134" t="n">
        <v>6665</v>
      </c>
      <c r="Y165" s="81" t="n">
        <v>0.02</v>
      </c>
      <c r="Z165" s="132" t="n">
        <v>6</v>
      </c>
      <c r="AA165" s="134" t="n">
        <v>18</v>
      </c>
      <c r="AB165" s="133">
        <f>IFERROR(W165/X165,"")</f>
        <v/>
      </c>
    </row>
    <row r="166">
      <c r="A166" t="n">
        <v>2021</v>
      </c>
      <c r="B166" t="n">
        <v>2</v>
      </c>
      <c r="C166" s="134" t="n"/>
      <c r="D166" s="134" t="n">
        <v>152</v>
      </c>
      <c r="E166" s="134" t="inlineStr">
        <is>
          <t>فوم طقم قاعدة ديب فريزر</t>
        </is>
      </c>
      <c r="F166" s="134" t="inlineStr">
        <is>
          <t>FMTRDI10000000</t>
        </is>
      </c>
      <c r="G166" s="134" t="n">
        <v>144.15</v>
      </c>
      <c r="H166" s="134" t="n">
        <v>165.85</v>
      </c>
      <c r="I166" s="134" t="n">
        <v>158</v>
      </c>
      <c r="J166" s="134" t="n">
        <v>142</v>
      </c>
      <c r="K166" s="134" t="n">
        <v>101</v>
      </c>
      <c r="L166" s="134" t="n">
        <v>141</v>
      </c>
      <c r="M166" s="134" t="n">
        <v>103</v>
      </c>
      <c r="N166" s="81" t="n">
        <v>7</v>
      </c>
      <c r="O166" s="81" t="n">
        <v>4</v>
      </c>
      <c r="P166" s="81" t="n">
        <v>5</v>
      </c>
      <c r="Q166" s="81" t="n"/>
      <c r="R166" s="81" t="n"/>
      <c r="S166" s="81" t="n"/>
      <c r="T166" s="81" t="n"/>
      <c r="U166" s="81" t="n"/>
      <c r="V166" s="81" t="n"/>
      <c r="W166" s="134" t="n">
        <v>16</v>
      </c>
      <c r="X166" s="134" t="n">
        <v>3016</v>
      </c>
      <c r="Y166" s="81" t="n">
        <v>0.015</v>
      </c>
      <c r="Z166" s="132" t="n">
        <v>3</v>
      </c>
      <c r="AA166" s="134" t="n">
        <v>18</v>
      </c>
      <c r="AB166" s="133">
        <f>IFERROR(W166/X166,"")</f>
        <v/>
      </c>
    </row>
    <row r="167">
      <c r="A167" t="n">
        <v>2021</v>
      </c>
      <c r="B167" t="n">
        <v>2</v>
      </c>
      <c r="C167" s="134" t="n"/>
      <c r="D167" s="134" t="n">
        <v>605</v>
      </c>
      <c r="E167" s="134" t="inlineStr">
        <is>
          <t>فوم علبه 124 علوي و سفلى P</t>
        </is>
      </c>
      <c r="F167" s="134" t="inlineStr">
        <is>
          <t>FMPRCB30000000</t>
        </is>
      </c>
      <c r="G167" s="134" t="n">
        <v>1202.49</v>
      </c>
      <c r="H167" s="134" t="n">
        <v>1383.51</v>
      </c>
      <c r="I167" s="134" t="n">
        <v>1325.6</v>
      </c>
      <c r="J167" s="134" t="n">
        <v>13</v>
      </c>
      <c r="K167" s="134" t="n">
        <v>200</v>
      </c>
      <c r="L167" s="134" t="n">
        <v>15</v>
      </c>
      <c r="M167" s="134" t="n">
        <v>241</v>
      </c>
      <c r="N167" s="81" t="n">
        <v>15</v>
      </c>
      <c r="O167" s="81" t="n">
        <v>6</v>
      </c>
      <c r="P167" s="81" t="n">
        <v>10</v>
      </c>
      <c r="Q167" s="81" t="n"/>
      <c r="R167" s="81" t="n">
        <v>1</v>
      </c>
      <c r="S167" s="81" t="n"/>
      <c r="T167" s="81" t="n"/>
      <c r="U167" s="81" t="n"/>
      <c r="V167" s="81" t="n"/>
      <c r="W167" s="134" t="n">
        <v>30</v>
      </c>
      <c r="X167" s="134" t="n">
        <v>630</v>
      </c>
      <c r="Y167" s="81" t="n">
        <v>0.02</v>
      </c>
      <c r="Z167" s="132" t="n">
        <v>3</v>
      </c>
      <c r="AA167" s="134" t="n">
        <v>18</v>
      </c>
      <c r="AB167" s="133">
        <f>IFERROR(W167/X167,"")</f>
        <v/>
      </c>
    </row>
    <row r="168">
      <c r="A168" t="n">
        <v>2021</v>
      </c>
      <c r="B168" t="n">
        <v>2</v>
      </c>
      <c r="C168" s="134" t="n"/>
      <c r="D168" s="134" t="n">
        <v>142</v>
      </c>
      <c r="E168" s="134" t="inlineStr">
        <is>
          <t>فوم قاعده 60*60</t>
        </is>
      </c>
      <c r="F168" s="134" t="inlineStr">
        <is>
          <t>FMDACI16060000</t>
        </is>
      </c>
      <c r="G168" s="134" t="n">
        <v>326.43</v>
      </c>
      <c r="H168" s="134" t="n">
        <v>375.57</v>
      </c>
      <c r="I168" s="134" t="n">
        <v>347.7</v>
      </c>
      <c r="J168" s="134" t="n">
        <v>68</v>
      </c>
      <c r="K168" s="134" t="n">
        <v>212</v>
      </c>
      <c r="L168" s="134" t="n">
        <v>76</v>
      </c>
      <c r="M168" s="134" t="n">
        <v>189</v>
      </c>
      <c r="N168" s="81" t="n">
        <v>20</v>
      </c>
      <c r="O168" s="81" t="n">
        <v>16</v>
      </c>
      <c r="P168" s="81" t="n">
        <v>19</v>
      </c>
      <c r="Q168" s="81" t="n"/>
      <c r="R168" s="81" t="n">
        <v>2</v>
      </c>
      <c r="S168" s="81" t="n"/>
      <c r="T168" s="81" t="n"/>
      <c r="U168" s="81" t="n"/>
      <c r="V168" s="81" t="n"/>
      <c r="W168" s="134" t="n">
        <v>57</v>
      </c>
      <c r="X168" s="134" t="n">
        <v>2332</v>
      </c>
      <c r="Y168" s="81" t="n">
        <v>0.02</v>
      </c>
      <c r="Z168" s="132" t="n">
        <v>2</v>
      </c>
      <c r="AA168" s="134" t="n">
        <v>22</v>
      </c>
      <c r="AB168" s="133">
        <f>IFERROR(W168/X168,"")</f>
        <v/>
      </c>
    </row>
    <row r="169">
      <c r="A169" t="n">
        <v>2021</v>
      </c>
      <c r="B169" t="n">
        <v>2</v>
      </c>
      <c r="C169" s="134" t="n"/>
      <c r="D169" s="134" t="n">
        <v>130</v>
      </c>
      <c r="E169" s="134" t="inlineStr">
        <is>
          <t>فوم كوش 152</t>
        </is>
      </c>
      <c r="F169" s="134" t="inlineStr">
        <is>
          <t>FMDACI51520000</t>
        </is>
      </c>
      <c r="G169" s="134" t="n">
        <v>11.16</v>
      </c>
      <c r="H169" s="134" t="n">
        <v>12.84</v>
      </c>
      <c r="I169" s="134" t="n">
        <v>11.8</v>
      </c>
      <c r="J169" s="134" t="n">
        <v>336</v>
      </c>
      <c r="K169" s="134" t="n">
        <v>96</v>
      </c>
      <c r="L169" s="134" t="n">
        <v>276</v>
      </c>
      <c r="M169" s="134" t="n">
        <v>118</v>
      </c>
      <c r="N169" s="81" t="n">
        <v>27</v>
      </c>
      <c r="O169" s="81" t="n">
        <v>34</v>
      </c>
      <c r="P169" s="81" t="n">
        <v>12</v>
      </c>
      <c r="Q169" s="81" t="n"/>
      <c r="R169" s="81" t="n"/>
      <c r="S169" s="81" t="n"/>
      <c r="T169" s="81" t="n"/>
      <c r="U169" s="81" t="n"/>
      <c r="V169" s="81" t="n"/>
      <c r="W169" s="134" t="n">
        <v>73</v>
      </c>
      <c r="X169" s="134" t="n">
        <v>8873</v>
      </c>
      <c r="Y169" s="81" t="n">
        <v>0.02</v>
      </c>
      <c r="Z169" s="132" t="n">
        <v>2</v>
      </c>
      <c r="AA169" s="134" t="n">
        <v>18</v>
      </c>
      <c r="AB169" s="133">
        <f>IFERROR(W169/X169,"")</f>
        <v/>
      </c>
    </row>
    <row r="170">
      <c r="A170" t="n">
        <v>2021</v>
      </c>
      <c r="B170" t="n">
        <v>2</v>
      </c>
      <c r="C170" s="134" t="n"/>
      <c r="D170" s="134" t="n">
        <v>81</v>
      </c>
      <c r="E170" s="134" t="inlineStr">
        <is>
          <t>قاعدة بوتجاز 90 تصدير</t>
        </is>
      </c>
      <c r="F170" s="134" t="inlineStr">
        <is>
          <t>FMDACI49000001</t>
        </is>
      </c>
      <c r="G170" s="134" t="n">
        <v>360.84</v>
      </c>
      <c r="H170" s="134" t="n">
        <v>415.16</v>
      </c>
      <c r="I170" s="134" t="n">
        <v>393.8</v>
      </c>
      <c r="J170" s="134" t="n">
        <v>60</v>
      </c>
      <c r="K170" s="134" t="n">
        <v>120</v>
      </c>
      <c r="L170" s="134" t="n">
        <v>61</v>
      </c>
      <c r="M170" s="134" t="n">
        <v>119</v>
      </c>
      <c r="N170" s="81" t="n">
        <v>30</v>
      </c>
      <c r="O170" s="81" t="n">
        <v>25</v>
      </c>
      <c r="P170" s="81" t="n">
        <v>25</v>
      </c>
      <c r="Q170" s="81" t="n"/>
      <c r="R170" s="81" t="n"/>
      <c r="S170" s="81" t="n"/>
      <c r="T170" s="81" t="n"/>
      <c r="U170" s="81" t="n"/>
      <c r="V170" s="81" t="n"/>
      <c r="W170" s="134" t="n">
        <v>80</v>
      </c>
      <c r="X170" s="134" t="n">
        <v>4760</v>
      </c>
      <c r="Y170" s="81" t="n">
        <v>0.015</v>
      </c>
      <c r="Z170" s="132" t="n">
        <v>6</v>
      </c>
      <c r="AA170" s="134" t="n">
        <v>22</v>
      </c>
      <c r="AB170" s="133">
        <f>IFERROR(W170/X170,"")</f>
        <v/>
      </c>
    </row>
    <row r="171">
      <c r="A171" t="n">
        <v>2021</v>
      </c>
      <c r="B171" t="n">
        <v>2</v>
      </c>
      <c r="D171" t="n">
        <v>122</v>
      </c>
      <c r="E171" t="inlineStr">
        <is>
          <t>قاعدة غسالة LG</t>
        </is>
      </c>
      <c r="F171" t="inlineStr">
        <is>
          <t>FMLGEI1000000</t>
        </is>
      </c>
      <c r="G171" t="n">
        <v>267.4</v>
      </c>
      <c r="H171" t="n">
        <v>292.6</v>
      </c>
      <c r="I171" t="n">
        <v>283.6</v>
      </c>
      <c r="J171" t="n">
        <v>63</v>
      </c>
      <c r="K171" t="n">
        <v>115</v>
      </c>
      <c r="L171" t="n">
        <v>70</v>
      </c>
      <c r="M171" t="n">
        <v>103</v>
      </c>
      <c r="N171" s="126" t="n">
        <v>31</v>
      </c>
      <c r="O171" s="126" t="n">
        <v>11</v>
      </c>
      <c r="P171" s="126" t="n">
        <v>34</v>
      </c>
      <c r="Q171" s="126" t="n"/>
      <c r="R171" s="126" t="n"/>
      <c r="S171" s="126" t="n">
        <v>20</v>
      </c>
      <c r="T171" s="126" t="n"/>
      <c r="U171" s="126" t="n"/>
      <c r="V171" s="126" t="n"/>
      <c r="W171" t="n">
        <v>96</v>
      </c>
      <c r="X171" t="n">
        <v>5576</v>
      </c>
      <c r="Y171" s="127" t="n">
        <v>0.015</v>
      </c>
      <c r="Z171" t="n">
        <v>12</v>
      </c>
      <c r="AA171" t="n">
        <v>22</v>
      </c>
      <c r="AB171" s="133">
        <f>IFERROR(W171/X171,"")</f>
        <v/>
      </c>
    </row>
    <row r="172">
      <c r="A172" t="n">
        <v>2021</v>
      </c>
      <c r="B172" t="n">
        <v>2</v>
      </c>
      <c r="D172" t="n">
        <v>623</v>
      </c>
      <c r="E172" t="inlineStr">
        <is>
          <t>قاعدة غساله 10 كيلو فوق اتوماتيك p0000001388248</t>
        </is>
      </c>
      <c r="F172" t="inlineStr">
        <is>
          <t>FMCFII11088248</t>
        </is>
      </c>
      <c r="G172" t="n">
        <v>551.0201</v>
      </c>
      <c r="H172" t="n">
        <v>646.9799</v>
      </c>
      <c r="I172" t="n">
        <v>621.2</v>
      </c>
      <c r="J172" t="n">
        <v>18</v>
      </c>
      <c r="K172" t="n">
        <v>200</v>
      </c>
      <c r="L172" t="n">
        <v>25</v>
      </c>
      <c r="M172" t="n">
        <v>146</v>
      </c>
      <c r="N172" s="81" t="n">
        <v>15</v>
      </c>
      <c r="O172" s="81" t="n">
        <v>3</v>
      </c>
      <c r="P172" s="81" t="n">
        <v>9</v>
      </c>
      <c r="Q172" s="81" t="n"/>
      <c r="R172" s="81" t="n"/>
      <c r="S172" s="81" t="n"/>
      <c r="T172" s="81" t="n"/>
      <c r="U172" s="81" t="n"/>
      <c r="V172" s="81" t="n"/>
      <c r="W172" t="n">
        <v>27</v>
      </c>
      <c r="X172" t="n">
        <v>942</v>
      </c>
      <c r="Y172" s="127" t="n">
        <v>0.015</v>
      </c>
      <c r="Z172" t="n">
        <v>3</v>
      </c>
      <c r="AA172" t="n">
        <v>25</v>
      </c>
      <c r="AB172" s="133">
        <f>IFERROR(W172/X172,"")</f>
        <v/>
      </c>
    </row>
    <row r="173">
      <c r="A173" t="n">
        <v>2021</v>
      </c>
      <c r="B173" t="n">
        <v>2</v>
      </c>
      <c r="D173" t="n">
        <v>627</v>
      </c>
      <c r="E173" t="inlineStr">
        <is>
          <t>قاعدة غساله 12 كيلو فوق اتوماتيك p73001989040</t>
        </is>
      </c>
      <c r="F173" t="inlineStr">
        <is>
          <t>FMCFII11289040</t>
        </is>
      </c>
      <c r="G173" t="n">
        <v>384.97815</v>
      </c>
      <c r="H173" t="n">
        <v>452.02185</v>
      </c>
      <c r="I173" t="n">
        <v>433.9</v>
      </c>
      <c r="J173" t="n">
        <v>18</v>
      </c>
      <c r="K173" t="n">
        <v>200</v>
      </c>
      <c r="L173" t="n">
        <v>22</v>
      </c>
      <c r="M173" t="n">
        <v>166</v>
      </c>
      <c r="N173" s="81" t="n">
        <v>7</v>
      </c>
      <c r="O173" s="81" t="n">
        <v>2</v>
      </c>
      <c r="P173" s="81" t="n">
        <v>3</v>
      </c>
      <c r="Q173" s="81" t="n"/>
      <c r="R173" s="81" t="n"/>
      <c r="S173" s="81" t="n"/>
      <c r="T173" s="81" t="n"/>
      <c r="U173" s="81" t="n"/>
      <c r="V173" s="81" t="n"/>
      <c r="W173" t="n">
        <v>12</v>
      </c>
      <c r="X173" t="n">
        <v>852</v>
      </c>
      <c r="Y173" s="127" t="n">
        <v>0.015</v>
      </c>
      <c r="Z173" t="n">
        <v>2</v>
      </c>
      <c r="AA173" t="n">
        <v>25</v>
      </c>
      <c r="AB173" s="133">
        <f>IFERROR(W173/X173,"")</f>
        <v/>
      </c>
    </row>
    <row r="174">
      <c r="A174" t="n">
        <v>2021</v>
      </c>
      <c r="B174" t="n">
        <v>2</v>
      </c>
      <c r="D174" t="n">
        <v>619</v>
      </c>
      <c r="E174" t="inlineStr">
        <is>
          <t>قاعدة غساله 8 كيلو فوق اتوماتيك p0000001719080</t>
        </is>
      </c>
      <c r="F174" t="inlineStr">
        <is>
          <t>FMCFII10819080</t>
        </is>
      </c>
      <c r="G174" t="n">
        <v>385.98</v>
      </c>
      <c r="H174" t="n">
        <v>454.02</v>
      </c>
      <c r="I174" t="n">
        <v>462.5</v>
      </c>
      <c r="J174" t="n">
        <v>18</v>
      </c>
      <c r="K174" t="n">
        <v>200</v>
      </c>
      <c r="L174" t="n">
        <v>24</v>
      </c>
      <c r="M174" t="n">
        <v>152</v>
      </c>
      <c r="N174" s="81" t="n">
        <v>5</v>
      </c>
      <c r="O174" s="81" t="n">
        <v>1</v>
      </c>
      <c r="P174" s="81" t="n">
        <v>6</v>
      </c>
      <c r="Q174" s="81" t="n"/>
      <c r="R174" s="81" t="n"/>
      <c r="S174" s="81" t="n"/>
      <c r="T174" s="81" t="n"/>
      <c r="U174" s="81" t="n"/>
      <c r="V174" s="81" t="n"/>
      <c r="W174" t="n">
        <v>12</v>
      </c>
      <c r="X174" t="n">
        <v>807</v>
      </c>
      <c r="Y174" s="127" t="n">
        <v>0.015</v>
      </c>
      <c r="Z174" t="n">
        <v>2</v>
      </c>
      <c r="AA174" t="n">
        <v>25</v>
      </c>
      <c r="AB174" s="133">
        <f>IFERROR(W174/X174,"")</f>
        <v/>
      </c>
    </row>
    <row r="175">
      <c r="A175" t="n">
        <v>2021</v>
      </c>
      <c r="B175" t="n">
        <v>2</v>
      </c>
      <c r="D175" t="n">
        <v>422</v>
      </c>
      <c r="E175" t="inlineStr">
        <is>
          <t>قاعده +زوايا غساله 13</t>
        </is>
      </c>
      <c r="F175" t="inlineStr">
        <is>
          <t>FMMTII12130000</t>
        </is>
      </c>
      <c r="G175" t="n">
        <v>846.3</v>
      </c>
      <c r="H175" t="n">
        <v>973.7</v>
      </c>
      <c r="I175" t="n">
        <v>926.6</v>
      </c>
      <c r="J175" t="n">
        <v>40</v>
      </c>
      <c r="K175" t="n">
        <v>180</v>
      </c>
      <c r="L175" t="n">
        <v>44</v>
      </c>
      <c r="M175" t="n">
        <v>164</v>
      </c>
      <c r="N175" s="81" t="n">
        <v>13</v>
      </c>
      <c r="O175" s="81" t="n">
        <v>5</v>
      </c>
      <c r="P175" s="81" t="n">
        <v>12</v>
      </c>
      <c r="Q175" s="81" t="n"/>
      <c r="R175" s="81" t="n"/>
      <c r="S175" s="81" t="n"/>
      <c r="T175" s="81" t="n"/>
      <c r="U175" s="81" t="n"/>
      <c r="V175" s="81" t="n"/>
      <c r="W175" t="n">
        <v>30</v>
      </c>
      <c r="X175" t="n">
        <v>6690</v>
      </c>
      <c r="Y175" s="127" t="n">
        <v>0.015</v>
      </c>
      <c r="Z175" t="n">
        <v>4</v>
      </c>
      <c r="AA175" t="n">
        <v>20</v>
      </c>
      <c r="AB175" s="133">
        <f>IFERROR(W175/X175,"")</f>
        <v/>
      </c>
    </row>
    <row r="176">
      <c r="A176" t="n">
        <v>2021</v>
      </c>
      <c r="B176" t="n">
        <v>2</v>
      </c>
      <c r="D176" t="n">
        <v>2</v>
      </c>
      <c r="E176" t="inlineStr">
        <is>
          <t>قاعده سخان فرنساوى 086</t>
        </is>
      </c>
      <c r="F176" t="inlineStr">
        <is>
          <t>FMENCI30000000</t>
        </is>
      </c>
      <c r="G176" t="n">
        <v>105.09</v>
      </c>
      <c r="H176" t="n">
        <v>120.91</v>
      </c>
      <c r="I176" t="n">
        <v>111.1</v>
      </c>
      <c r="J176" t="n">
        <v>108</v>
      </c>
      <c r="K176" t="n">
        <v>100</v>
      </c>
      <c r="L176" t="n">
        <v>116</v>
      </c>
      <c r="M176" t="n">
        <v>94</v>
      </c>
      <c r="N176" s="81" t="n">
        <v>128</v>
      </c>
      <c r="O176" s="81" t="n">
        <v>64</v>
      </c>
      <c r="P176" s="81" t="n">
        <v>90</v>
      </c>
      <c r="Q176" s="81" t="n"/>
      <c r="R176" s="81" t="n">
        <v>2</v>
      </c>
      <c r="S176" s="81" t="n"/>
      <c r="T176" s="81" t="n"/>
      <c r="U176" s="81" t="n"/>
      <c r="V176" s="81" t="n"/>
      <c r="W176" t="n">
        <v>284</v>
      </c>
      <c r="X176" t="n">
        <v>32784</v>
      </c>
      <c r="Y176" s="127" t="n">
        <v>0.015</v>
      </c>
      <c r="Z176" t="n">
        <v>16</v>
      </c>
      <c r="AA176" t="n">
        <v>16</v>
      </c>
      <c r="AB176" s="133">
        <f>IFERROR(W176/X176,"")</f>
        <v/>
      </c>
    </row>
    <row r="177">
      <c r="A177" t="n">
        <v>2021</v>
      </c>
      <c r="B177" t="n">
        <v>2</v>
      </c>
      <c r="D177" t="n">
        <v>92</v>
      </c>
      <c r="E177" t="inlineStr">
        <is>
          <t>قاعده غساله فوم 4.3 سم PDAWP6058</t>
        </is>
      </c>
      <c r="F177" t="inlineStr">
        <is>
          <t>FMDAIIW0000000</t>
        </is>
      </c>
      <c r="G177" t="n">
        <v>335.73</v>
      </c>
      <c r="H177" t="n">
        <v>386.27</v>
      </c>
      <c r="I177" t="n">
        <v>377.8</v>
      </c>
      <c r="J177" t="n">
        <v>74</v>
      </c>
      <c r="K177" t="n">
        <v>97</v>
      </c>
      <c r="L177" t="n">
        <v>75</v>
      </c>
      <c r="M177" t="n">
        <v>97</v>
      </c>
      <c r="N177" s="81" t="n">
        <v>50</v>
      </c>
      <c r="O177" s="81" t="n">
        <v>15</v>
      </c>
      <c r="P177" s="81" t="n">
        <v>21</v>
      </c>
      <c r="Q177" s="81" t="n">
        <v>2</v>
      </c>
      <c r="R177" s="81" t="n">
        <v>3</v>
      </c>
      <c r="S177" s="81" t="n"/>
      <c r="T177" s="81" t="n"/>
      <c r="U177" s="81" t="n"/>
      <c r="V177" s="81" t="n"/>
      <c r="W177" t="n">
        <v>91</v>
      </c>
      <c r="X177" t="n">
        <v>9267</v>
      </c>
      <c r="Y177" s="127" t="n">
        <v>0.015</v>
      </c>
      <c r="Z177" t="n">
        <v>7</v>
      </c>
      <c r="AA177" t="n">
        <v>16</v>
      </c>
      <c r="AB177" s="133">
        <f>IFERROR(W177/X177,"")</f>
        <v/>
      </c>
    </row>
    <row r="178">
      <c r="A178" t="n">
        <v>2021</v>
      </c>
      <c r="B178" t="n">
        <v>2</v>
      </c>
      <c r="D178" t="n">
        <v>609</v>
      </c>
      <c r="E178" t="inlineStr">
        <is>
          <t>قاعده فوم جديده</t>
        </is>
      </c>
      <c r="F178" t="inlineStr">
        <is>
          <t>FMMINI10000044</t>
        </is>
      </c>
      <c r="G178" t="n">
        <v>46.5</v>
      </c>
      <c r="H178" t="n">
        <v>53.5</v>
      </c>
      <c r="I178" t="n">
        <v>52.1</v>
      </c>
      <c r="J178" t="n">
        <v>90</v>
      </c>
      <c r="K178" t="n">
        <v>120</v>
      </c>
      <c r="L178" t="n">
        <v>100</v>
      </c>
      <c r="M178" t="n">
        <v>108</v>
      </c>
      <c r="N178" s="81" t="n">
        <v>13</v>
      </c>
      <c r="O178" s="81" t="n">
        <v>5</v>
      </c>
      <c r="P178" s="81" t="n">
        <v>8</v>
      </c>
      <c r="Q178" s="81" t="n"/>
      <c r="R178" s="81" t="n"/>
      <c r="S178" s="81" t="n"/>
      <c r="T178" s="81" t="n"/>
      <c r="U178" s="81" t="n"/>
      <c r="V178" s="81" t="n"/>
      <c r="W178" t="n">
        <v>26</v>
      </c>
      <c r="X178" t="n">
        <v>3122</v>
      </c>
      <c r="Y178" s="127" t="n">
        <v>0.015</v>
      </c>
      <c r="Z178" t="n">
        <v>4</v>
      </c>
      <c r="AA178" t="n">
        <v>16</v>
      </c>
      <c r="AB178" s="133">
        <f>IFERROR(W178/X178,"")</f>
        <v/>
      </c>
    </row>
    <row r="179">
      <c r="A179" t="n">
        <v>2021</v>
      </c>
      <c r="B179" t="n">
        <v>2</v>
      </c>
      <c r="D179" t="n">
        <v>1</v>
      </c>
      <c r="E179" t="inlineStr">
        <is>
          <t>كفر سخان فرنساوى 085</t>
        </is>
      </c>
      <c r="F179" t="inlineStr">
        <is>
          <t>FMENCI20000000</t>
        </is>
      </c>
      <c r="G179" t="n">
        <v>103.23</v>
      </c>
      <c r="H179" t="n">
        <v>118.77</v>
      </c>
      <c r="I179" t="n">
        <v>112.1</v>
      </c>
      <c r="J179" t="n">
        <v>108</v>
      </c>
      <c r="K179" t="n">
        <v>100</v>
      </c>
      <c r="L179" t="n">
        <v>116</v>
      </c>
      <c r="M179" t="n">
        <v>94</v>
      </c>
      <c r="N179" s="81" t="n">
        <v>132</v>
      </c>
      <c r="O179" s="81" t="n">
        <v>49</v>
      </c>
      <c r="P179" s="81" t="n">
        <v>78</v>
      </c>
      <c r="Q179" s="81" t="n"/>
      <c r="R179" s="81" t="n">
        <v>6</v>
      </c>
      <c r="S179" s="81" t="n"/>
      <c r="T179" s="81" t="n"/>
      <c r="U179" s="81" t="n"/>
      <c r="V179" s="81" t="n"/>
      <c r="W179" t="n">
        <v>265</v>
      </c>
      <c r="X179" t="n">
        <v>32345</v>
      </c>
      <c r="Y179" s="127" t="n">
        <v>0.015</v>
      </c>
      <c r="Z179" t="n">
        <v>15</v>
      </c>
      <c r="AA179" t="n">
        <v>16</v>
      </c>
      <c r="AB179" s="133">
        <f>IFERROR(W179/X179,"")</f>
        <v/>
      </c>
    </row>
    <row r="180">
      <c r="A180" t="n">
        <v>2021</v>
      </c>
      <c r="B180" t="n">
        <v>2</v>
      </c>
      <c r="D180" t="n">
        <v>49</v>
      </c>
      <c r="E180" t="inlineStr">
        <is>
          <t>كفر غسالة LG</t>
        </is>
      </c>
      <c r="F180" t="inlineStr">
        <is>
          <t>FMLGEI20000000</t>
        </is>
      </c>
      <c r="G180" t="n">
        <v>95.5</v>
      </c>
      <c r="H180" t="n">
        <v>104.5</v>
      </c>
      <c r="I180" t="n">
        <v>108</v>
      </c>
      <c r="J180" t="n">
        <v>101</v>
      </c>
      <c r="K180" t="n">
        <v>107</v>
      </c>
      <c r="L180" t="n">
        <v>69</v>
      </c>
      <c r="M180" t="n">
        <v>105</v>
      </c>
      <c r="N180" s="81" t="n">
        <v>49</v>
      </c>
      <c r="O180" s="81" t="n">
        <v>21</v>
      </c>
      <c r="P180" s="81" t="n">
        <v>54</v>
      </c>
      <c r="Q180" s="81" t="n"/>
      <c r="R180" s="81" t="n"/>
      <c r="S180" s="81" t="n">
        <v>30</v>
      </c>
      <c r="T180" s="81" t="n"/>
      <c r="U180" s="81" t="n"/>
      <c r="V180" s="81" t="n"/>
      <c r="W180" t="n">
        <v>154</v>
      </c>
      <c r="X180" t="n">
        <v>15358</v>
      </c>
      <c r="Y180" s="127" t="n">
        <v>0.015</v>
      </c>
      <c r="Z180" t="n">
        <v>9</v>
      </c>
      <c r="AA180" t="n">
        <v>18</v>
      </c>
      <c r="AB180" s="133">
        <f>IFERROR(W180/X180,"")</f>
        <v/>
      </c>
    </row>
    <row r="181">
      <c r="A181" t="n">
        <v>2021</v>
      </c>
      <c r="B181" t="n">
        <v>2</v>
      </c>
      <c r="D181" t="n">
        <v>624</v>
      </c>
      <c r="E181" t="inlineStr">
        <is>
          <t>كفر غساله 10 كيلو فوق اتوماتيك 16338000004067</t>
        </is>
      </c>
      <c r="F181" t="inlineStr">
        <is>
          <t>FMCFII71004067</t>
        </is>
      </c>
      <c r="G181" t="n">
        <v>344.0426</v>
      </c>
      <c r="H181" t="n">
        <v>403.9574</v>
      </c>
      <c r="I181" t="n">
        <v>382.2</v>
      </c>
      <c r="J181" t="n">
        <v>18</v>
      </c>
      <c r="K181" t="n">
        <v>200</v>
      </c>
      <c r="L181" t="n">
        <v>25</v>
      </c>
      <c r="M181" t="n">
        <v>146</v>
      </c>
      <c r="N181" s="81" t="n">
        <v>9</v>
      </c>
      <c r="O181" s="81" t="n">
        <v>4</v>
      </c>
      <c r="P181" s="81" t="n">
        <v>7</v>
      </c>
      <c r="Q181" s="81" t="n"/>
      <c r="R181" s="81" t="n"/>
      <c r="S181" s="81" t="n"/>
      <c r="T181" s="81" t="n"/>
      <c r="U181" s="81" t="n"/>
      <c r="V181" s="81" t="n"/>
      <c r="W181" t="n">
        <v>20</v>
      </c>
      <c r="X181" t="n">
        <v>785</v>
      </c>
      <c r="Y181" s="127" t="n">
        <v>0.015</v>
      </c>
      <c r="Z181" t="n">
        <v>3</v>
      </c>
      <c r="AA181" t="n">
        <v>25</v>
      </c>
      <c r="AB181" s="133">
        <f>IFERROR(W181/X181,"")</f>
        <v/>
      </c>
    </row>
    <row r="182">
      <c r="A182" t="n">
        <v>2021</v>
      </c>
      <c r="B182" t="n">
        <v>2</v>
      </c>
      <c r="D182" t="n">
        <v>628</v>
      </c>
      <c r="E182" t="inlineStr">
        <is>
          <t>كفر غساله 12 كيلو فوق اتوماتيك 16338000004068</t>
        </is>
      </c>
      <c r="F182" t="inlineStr">
        <is>
          <t>FMCFII71204068</t>
        </is>
      </c>
      <c r="G182" t="n">
        <v>303.996</v>
      </c>
      <c r="H182" t="n">
        <v>356.004</v>
      </c>
      <c r="I182" t="n">
        <v>343</v>
      </c>
      <c r="J182" t="n">
        <v>18</v>
      </c>
      <c r="K182" t="n">
        <v>200</v>
      </c>
      <c r="L182" t="n">
        <v>22</v>
      </c>
      <c r="M182" t="n">
        <v>166</v>
      </c>
      <c r="N182" s="81" t="n">
        <v>15</v>
      </c>
      <c r="O182" s="81" t="n">
        <v>3</v>
      </c>
      <c r="P182" s="81" t="n">
        <v>4</v>
      </c>
      <c r="Q182" s="81" t="n"/>
      <c r="R182" s="81" t="n"/>
      <c r="S182" s="81" t="n"/>
      <c r="T182" s="81" t="n"/>
      <c r="U182" s="81" t="n"/>
      <c r="V182" s="81" t="n"/>
      <c r="W182" t="n">
        <v>22</v>
      </c>
      <c r="X182" t="n">
        <v>862</v>
      </c>
      <c r="Y182" s="127" t="n">
        <v>0.015</v>
      </c>
      <c r="Z182" t="n">
        <v>2</v>
      </c>
      <c r="AA182" t="n">
        <v>25</v>
      </c>
      <c r="AB182" s="133">
        <f>IFERROR(W182/X182,"")</f>
        <v/>
      </c>
    </row>
    <row r="183">
      <c r="A183" t="n">
        <v>2021</v>
      </c>
      <c r="B183" t="n">
        <v>2</v>
      </c>
      <c r="D183" t="n">
        <v>620</v>
      </c>
      <c r="E183" t="inlineStr">
        <is>
          <t>كفر غساله 8  كيلو فوق اتوماتيك 16338000005663</t>
        </is>
      </c>
      <c r="F183" t="inlineStr">
        <is>
          <t>FMCFII70805663</t>
        </is>
      </c>
      <c r="G183" t="n">
        <v>214.0105</v>
      </c>
      <c r="H183" t="n">
        <v>251.9895</v>
      </c>
      <c r="I183" t="n">
        <v>250.5</v>
      </c>
      <c r="J183" t="n">
        <v>18</v>
      </c>
      <c r="K183" t="n">
        <v>200</v>
      </c>
      <c r="L183" t="n">
        <v>24</v>
      </c>
      <c r="M183" t="n">
        <v>152</v>
      </c>
      <c r="N183" s="81" t="n">
        <v>9</v>
      </c>
      <c r="O183" s="81" t="n">
        <v>1</v>
      </c>
      <c r="P183" s="81" t="n">
        <v>2</v>
      </c>
      <c r="Q183" s="81" t="n">
        <v>1</v>
      </c>
      <c r="R183" s="81" t="n"/>
      <c r="S183" s="81" t="n"/>
      <c r="T183" s="81" t="n"/>
      <c r="U183" s="81" t="n"/>
      <c r="V183" s="81" t="n"/>
      <c r="W183" t="n">
        <v>13</v>
      </c>
      <c r="X183" t="n">
        <v>808</v>
      </c>
      <c r="Y183" s="127" t="n">
        <v>0.015</v>
      </c>
      <c r="Z183" t="n">
        <v>2</v>
      </c>
      <c r="AA183" t="n">
        <v>25</v>
      </c>
      <c r="AB183" s="133">
        <f>IFERROR(W183/X183,"")</f>
        <v/>
      </c>
    </row>
    <row r="184">
      <c r="A184" t="n">
        <v>2021</v>
      </c>
      <c r="B184" t="n">
        <v>2</v>
      </c>
      <c r="D184" t="n">
        <v>607</v>
      </c>
      <c r="E184" t="inlineStr">
        <is>
          <t>مجموعه زوايا اماميه</t>
        </is>
      </c>
      <c r="F184" t="inlineStr">
        <is>
          <t>FMMINI20000042</t>
        </is>
      </c>
      <c r="G184" t="n">
        <v>111.6</v>
      </c>
      <c r="H184" t="n">
        <v>128.4</v>
      </c>
      <c r="I184" t="n">
        <v>123.5</v>
      </c>
      <c r="J184" t="n">
        <v>90</v>
      </c>
      <c r="K184" t="n">
        <v>120</v>
      </c>
      <c r="L184" t="n">
        <v>100</v>
      </c>
      <c r="M184" t="n">
        <v>108</v>
      </c>
      <c r="N184" s="81" t="n">
        <v>14</v>
      </c>
      <c r="O184" s="81" t="n">
        <v>2</v>
      </c>
      <c r="P184" s="81" t="n">
        <v>12</v>
      </c>
      <c r="Q184" s="81" t="n"/>
      <c r="R184" s="81" t="n"/>
      <c r="S184" s="81" t="n"/>
      <c r="T184" s="81" t="n"/>
      <c r="U184" s="81" t="n"/>
      <c r="V184" s="81" t="n"/>
      <c r="W184" t="n">
        <v>28</v>
      </c>
      <c r="X184" t="n">
        <v>3124</v>
      </c>
      <c r="Y184" s="127" t="n">
        <v>0.015</v>
      </c>
      <c r="Z184" t="n">
        <v>4</v>
      </c>
      <c r="AA184" t="n">
        <v>16</v>
      </c>
      <c r="AB184" s="133">
        <f>IFERROR(W184/X184,"")</f>
        <v/>
      </c>
    </row>
    <row r="185">
      <c r="A185" t="n">
        <v>2021</v>
      </c>
      <c r="B185" t="n">
        <v>2</v>
      </c>
      <c r="D185" t="n">
        <v>608</v>
      </c>
      <c r="E185" t="inlineStr">
        <is>
          <t>مجموعه زوايا فوم خلفيه</t>
        </is>
      </c>
      <c r="F185" t="inlineStr">
        <is>
          <t>FMMINI30000043</t>
        </is>
      </c>
      <c r="G185" t="n">
        <v>102.3</v>
      </c>
      <c r="H185" t="n">
        <v>117.7</v>
      </c>
      <c r="I185" t="n">
        <v>107.3</v>
      </c>
      <c r="J185" t="n">
        <v>90</v>
      </c>
      <c r="K185" t="n">
        <v>120</v>
      </c>
      <c r="L185" t="n">
        <v>100</v>
      </c>
      <c r="M185" t="n">
        <v>108</v>
      </c>
      <c r="N185" s="81" t="n">
        <v>11</v>
      </c>
      <c r="O185" s="81" t="n">
        <v>4</v>
      </c>
      <c r="P185" s="81" t="n">
        <v>13</v>
      </c>
      <c r="Q185" s="81" t="n"/>
      <c r="R185" s="81" t="n"/>
      <c r="S185" s="81" t="n"/>
      <c r="T185" s="81" t="n"/>
      <c r="U185" s="81" t="n"/>
      <c r="V185" s="81" t="n"/>
      <c r="W185" t="n">
        <v>28</v>
      </c>
      <c r="X185" t="n">
        <v>3124</v>
      </c>
      <c r="Y185" s="127" t="n">
        <v>0.015</v>
      </c>
      <c r="Z185" t="n">
        <v>4</v>
      </c>
      <c r="AA185" t="n">
        <v>16</v>
      </c>
      <c r="AB185" s="133">
        <f>IFERROR(W185/X185,"")</f>
        <v/>
      </c>
    </row>
    <row r="186">
      <c r="A186" t="n">
        <v>2021</v>
      </c>
      <c r="B186" t="n">
        <v>3</v>
      </c>
      <c r="D186" t="n">
        <v>661</v>
      </c>
      <c r="E186" t="inlineStr">
        <is>
          <t xml:space="preserve"> MFZ67207201 75UP77Side</t>
        </is>
      </c>
      <c r="F186" t="inlineStr">
        <is>
          <t>FMLGEI475UP770</t>
        </is>
      </c>
      <c r="G186" t="n">
        <v>129.858</v>
      </c>
      <c r="H186" t="n">
        <v>147.798</v>
      </c>
      <c r="I186" t="n">
        <v>141.3</v>
      </c>
      <c r="J186" t="n">
        <v>20</v>
      </c>
      <c r="K186" t="n">
        <v>180</v>
      </c>
      <c r="L186" t="n">
        <v>23</v>
      </c>
      <c r="M186" t="n">
        <v>157</v>
      </c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>
        <v>0.015</v>
      </c>
      <c r="Z186" t="n">
        <v>1</v>
      </c>
      <c r="AA186" t="n">
        <v>16</v>
      </c>
      <c r="AB186" s="133">
        <f>IFERROR(W186/X186,"")</f>
        <v/>
      </c>
    </row>
    <row r="187">
      <c r="A187" t="n">
        <v>2021</v>
      </c>
      <c r="B187" t="n">
        <v>3</v>
      </c>
      <c r="D187" t="n">
        <v>10</v>
      </c>
      <c r="E187" t="inlineStr">
        <is>
          <t>(إفتا)S1B1 1754501</t>
        </is>
      </c>
      <c r="F187" t="inlineStr">
        <is>
          <t>FMAFTI10000000</t>
        </is>
      </c>
      <c r="G187" t="n">
        <v>45.256125</v>
      </c>
      <c r="H187" t="n">
        <v>52.068875</v>
      </c>
      <c r="I187" t="n">
        <v>51.9</v>
      </c>
      <c r="J187" t="n">
        <v>47</v>
      </c>
      <c r="K187" t="n">
        <v>154</v>
      </c>
      <c r="L187" t="n">
        <v>92</v>
      </c>
      <c r="M187" t="n">
        <v>79</v>
      </c>
      <c r="N187" s="81" t="n">
        <v>18</v>
      </c>
      <c r="O187" s="81" t="n">
        <v>1</v>
      </c>
      <c r="P187" s="81" t="n">
        <v>17</v>
      </c>
      <c r="Q187" s="81" t="n"/>
      <c r="R187" s="81" t="n"/>
      <c r="S187" s="81" t="n"/>
      <c r="T187" s="81" t="n"/>
      <c r="U187" s="81" t="n"/>
      <c r="V187" s="81" t="n"/>
      <c r="W187" t="n">
        <v>36</v>
      </c>
      <c r="X187" t="n">
        <v>1596</v>
      </c>
      <c r="Y187" s="127" t="n">
        <v>0.02</v>
      </c>
      <c r="Z187" t="n">
        <v>2</v>
      </c>
      <c r="AA187" t="n">
        <v>18</v>
      </c>
      <c r="AB187" s="133">
        <f>IFERROR(W187/X187,"")</f>
        <v/>
      </c>
    </row>
    <row r="188">
      <c r="A188" t="n">
        <v>2021</v>
      </c>
      <c r="B188" t="n">
        <v>3</v>
      </c>
      <c r="D188" t="n">
        <v>659</v>
      </c>
      <c r="E188" t="inlineStr">
        <is>
          <t>75UP77 MFZ65917901-  FRONT</t>
        </is>
      </c>
      <c r="F188" t="inlineStr">
        <is>
          <t>FMLGEI375UP770</t>
        </is>
      </c>
      <c r="G188" t="n">
        <v>283.241</v>
      </c>
      <c r="H188" t="n">
        <v>322.371</v>
      </c>
      <c r="J188" t="n">
        <v>40</v>
      </c>
      <c r="K188" t="n">
        <v>180</v>
      </c>
      <c r="N188" s="81" t="n">
        <v>3</v>
      </c>
      <c r="O188" s="81" t="n"/>
      <c r="P188" s="81" t="n">
        <v>1</v>
      </c>
      <c r="Q188" s="81" t="n"/>
      <c r="R188" s="81" t="n"/>
      <c r="S188" s="81" t="n"/>
      <c r="T188" s="81" t="n"/>
      <c r="U188" s="81" t="n"/>
      <c r="V188" s="81" t="n"/>
      <c r="W188" t="n">
        <v>4</v>
      </c>
      <c r="X188" t="n">
        <v>607</v>
      </c>
      <c r="Y188" s="127" t="n">
        <v>0.015</v>
      </c>
      <c r="Z188" t="n">
        <v>1</v>
      </c>
      <c r="AA188" t="n">
        <v>16</v>
      </c>
      <c r="AB188" s="133">
        <f>IFERROR(W188/X188,"")</f>
        <v/>
      </c>
    </row>
    <row r="189">
      <c r="A189" t="n">
        <v>2021</v>
      </c>
      <c r="B189" t="n">
        <v>3</v>
      </c>
      <c r="D189" t="n">
        <v>449</v>
      </c>
      <c r="E189" t="inlineStr">
        <is>
          <t>FRONT 43LM63</t>
        </is>
      </c>
      <c r="F189" t="inlineStr">
        <is>
          <t>FMLGEI43LM63FR</t>
        </is>
      </c>
      <c r="G189" t="n">
        <v>40.986</v>
      </c>
      <c r="H189" t="n">
        <v>50.048</v>
      </c>
      <c r="I189" t="n">
        <v>44.2</v>
      </c>
      <c r="J189" t="n">
        <v>108</v>
      </c>
      <c r="K189" t="n">
        <v>100</v>
      </c>
      <c r="L189" t="n">
        <v>124</v>
      </c>
      <c r="M189" t="n">
        <v>88</v>
      </c>
      <c r="N189" s="81" t="n">
        <v>20</v>
      </c>
      <c r="O189" s="81" t="n">
        <v>15</v>
      </c>
      <c r="P189" s="81" t="n">
        <v>18</v>
      </c>
      <c r="Q189" s="81" t="n"/>
      <c r="R189" s="81" t="n">
        <v>5</v>
      </c>
      <c r="S189" s="81" t="n"/>
      <c r="T189" s="81" t="n"/>
      <c r="U189" s="81" t="n"/>
      <c r="V189" s="81" t="n"/>
      <c r="W189" t="n">
        <v>58</v>
      </c>
      <c r="X189" t="n">
        <v>4918</v>
      </c>
      <c r="Y189" s="127" t="n">
        <v>0.015</v>
      </c>
      <c r="Z189" t="n">
        <v>2</v>
      </c>
      <c r="AA189" t="n">
        <v>16</v>
      </c>
      <c r="AB189" s="133">
        <f>IFERROR(W189/X189,"")</f>
        <v/>
      </c>
    </row>
    <row r="190">
      <c r="A190" t="n">
        <v>2021</v>
      </c>
      <c r="B190" t="n">
        <v>3</v>
      </c>
      <c r="D190" t="n">
        <v>438</v>
      </c>
      <c r="E190" t="inlineStr">
        <is>
          <t xml:space="preserve">LG43LM63/UM73 </t>
        </is>
      </c>
      <c r="F190" t="inlineStr">
        <is>
          <t>FMLGEI43LM6373</t>
        </is>
      </c>
      <c r="G190" t="n">
        <v>316.176</v>
      </c>
      <c r="H190" t="n">
        <v>359.856</v>
      </c>
      <c r="I190" t="n">
        <v>343.1</v>
      </c>
      <c r="J190" t="n">
        <v>67</v>
      </c>
      <c r="K190" t="n">
        <v>161</v>
      </c>
      <c r="L190" t="n">
        <v>84</v>
      </c>
      <c r="M190" t="n">
        <v>129</v>
      </c>
      <c r="N190" s="81" t="n">
        <v>13</v>
      </c>
      <c r="O190" s="81" t="n">
        <v>9</v>
      </c>
      <c r="P190" s="81" t="n">
        <v>11</v>
      </c>
      <c r="Q190" s="81" t="n"/>
      <c r="R190" s="81" t="n">
        <v>2</v>
      </c>
      <c r="S190" s="81" t="n"/>
      <c r="T190" s="81" t="n"/>
      <c r="U190" s="81" t="n"/>
      <c r="V190" s="81" t="n"/>
      <c r="W190" t="n">
        <v>35</v>
      </c>
      <c r="X190" t="n">
        <v>1199</v>
      </c>
      <c r="Y190" s="127" t="n">
        <v>0.015</v>
      </c>
      <c r="Z190" t="n">
        <v>2</v>
      </c>
      <c r="AA190" t="n">
        <v>16</v>
      </c>
      <c r="AB190" s="133">
        <f>IFERROR(W190/X190,"")</f>
        <v/>
      </c>
    </row>
    <row r="191">
      <c r="A191" t="n">
        <v>2021</v>
      </c>
      <c r="B191" t="n">
        <v>3</v>
      </c>
      <c r="D191" t="n">
        <v>660</v>
      </c>
      <c r="E191" t="inlineStr">
        <is>
          <t>MFZ67207201 75UP77 TOP-BOTTOM</t>
        </is>
      </c>
      <c r="F191" t="inlineStr">
        <is>
          <t>FMLGEI075UP770</t>
        </is>
      </c>
      <c r="G191" t="n">
        <v>605.063</v>
      </c>
      <c r="H191" t="n">
        <v>688.653</v>
      </c>
      <c r="I191" t="n">
        <v>1270</v>
      </c>
      <c r="J191" t="n">
        <v>20</v>
      </c>
      <c r="K191" t="n">
        <v>180</v>
      </c>
      <c r="L191" t="n">
        <v>23</v>
      </c>
      <c r="M191" t="n">
        <v>157</v>
      </c>
      <c r="N191" s="81" t="n">
        <v>1</v>
      </c>
      <c r="O191" s="81" t="n">
        <v>0</v>
      </c>
      <c r="P191" s="81" t="n">
        <v>2</v>
      </c>
      <c r="Q191" s="81" t="n"/>
      <c r="R191" s="81" t="n">
        <v>1</v>
      </c>
      <c r="S191" s="81" t="n"/>
      <c r="T191" s="81" t="n"/>
      <c r="U191" s="81" t="n"/>
      <c r="V191" s="81" t="n"/>
      <c r="W191" t="n">
        <v>4</v>
      </c>
      <c r="X191" t="n">
        <v>184</v>
      </c>
      <c r="Y191" s="127" t="n">
        <v>0.015</v>
      </c>
      <c r="Z191" t="n">
        <v>1</v>
      </c>
      <c r="AA191" t="n">
        <v>16</v>
      </c>
      <c r="AB191" s="133">
        <f>IFERROR(W191/X191,"")</f>
        <v/>
      </c>
    </row>
    <row r="192">
      <c r="A192" t="n">
        <v>2021</v>
      </c>
      <c r="B192" t="n">
        <v>3</v>
      </c>
      <c r="D192" t="n">
        <v>658</v>
      </c>
      <c r="E192" t="inlineStr">
        <is>
          <t>PDFRP2122 كفر 70 شمال</t>
        </is>
      </c>
      <c r="F192" t="inlineStr">
        <is>
          <t>FMCFII7LRP2122</t>
        </is>
      </c>
      <c r="G192" t="n">
        <v>83.7</v>
      </c>
      <c r="H192" t="n">
        <v>96.3</v>
      </c>
      <c r="I192" t="n">
        <v>92.90000000000001</v>
      </c>
      <c r="J192" t="n">
        <v>60</v>
      </c>
      <c r="K192" t="n">
        <v>180</v>
      </c>
      <c r="L192" t="n">
        <v>66</v>
      </c>
      <c r="M192" t="n">
        <v>165</v>
      </c>
      <c r="N192" s="81" t="n">
        <v>10</v>
      </c>
      <c r="O192" s="81" t="n">
        <v>4</v>
      </c>
      <c r="P192" s="81" t="n">
        <v>8</v>
      </c>
      <c r="Q192" s="81" t="n"/>
      <c r="R192" s="81" t="n"/>
      <c r="S192" s="81" t="n"/>
      <c r="T192" s="81" t="n"/>
      <c r="U192" s="81" t="n"/>
      <c r="V192" s="81" t="n"/>
      <c r="W192" t="n">
        <v>22</v>
      </c>
      <c r="X192" t="n">
        <v>1042</v>
      </c>
      <c r="Y192" s="127" t="n">
        <v>0.02</v>
      </c>
      <c r="Z192" t="n">
        <v>1</v>
      </c>
      <c r="AA192" t="n">
        <v>20</v>
      </c>
      <c r="AB192" s="133">
        <f>IFERROR(W192/X192,"")</f>
        <v/>
      </c>
    </row>
    <row r="193">
      <c r="A193" t="n">
        <v>2021</v>
      </c>
      <c r="B193" t="n">
        <v>3</v>
      </c>
      <c r="D193" t="n">
        <v>656</v>
      </c>
      <c r="E193" t="inlineStr">
        <is>
          <t>PDFRP2123 قاعده 70 شمال</t>
        </is>
      </c>
      <c r="F193" t="inlineStr">
        <is>
          <t>FMCFII1LRP2123</t>
        </is>
      </c>
      <c r="G193" t="n">
        <v>137.64</v>
      </c>
      <c r="H193" t="n">
        <v>158.36</v>
      </c>
      <c r="I193" t="n">
        <v>149.6</v>
      </c>
      <c r="J193" t="n">
        <v>60</v>
      </c>
      <c r="K193" t="n">
        <v>180</v>
      </c>
      <c r="L193" t="n">
        <v>66</v>
      </c>
      <c r="M193" t="n">
        <v>165</v>
      </c>
      <c r="N193" s="81" t="n">
        <v>10</v>
      </c>
      <c r="O193" s="81" t="n">
        <v>4</v>
      </c>
      <c r="P193" s="81" t="n">
        <v>9</v>
      </c>
      <c r="Q193" s="81" t="n"/>
      <c r="R193" s="81" t="n"/>
      <c r="S193" s="81" t="n"/>
      <c r="T193" s="81" t="n"/>
      <c r="U193" s="81" t="n"/>
      <c r="V193" s="81" t="n"/>
      <c r="W193" t="n">
        <v>23</v>
      </c>
      <c r="X193" t="n">
        <v>1073</v>
      </c>
      <c r="Y193" s="127" t="n">
        <v>0.02</v>
      </c>
      <c r="Z193" t="n">
        <v>1</v>
      </c>
      <c r="AA193" t="n">
        <v>20</v>
      </c>
      <c r="AB193" s="133">
        <f>IFERROR(W193/X193,"")</f>
        <v/>
      </c>
    </row>
    <row r="194">
      <c r="A194" t="n">
        <v>2021</v>
      </c>
      <c r="B194" t="n">
        <v>3</v>
      </c>
      <c r="D194" t="n">
        <v>657</v>
      </c>
      <c r="E194" t="inlineStr">
        <is>
          <t>PDFRP2124 كفر 70 يمين</t>
        </is>
      </c>
      <c r="F194" t="inlineStr">
        <is>
          <t>FMCFII7RRP2124</t>
        </is>
      </c>
      <c r="G194" t="n">
        <v>83.7</v>
      </c>
      <c r="H194" t="n">
        <v>96.3</v>
      </c>
      <c r="I194" t="n">
        <v>92.90000000000001</v>
      </c>
      <c r="J194" t="n">
        <v>60</v>
      </c>
      <c r="K194" t="n">
        <v>180</v>
      </c>
      <c r="L194" t="n">
        <v>66</v>
      </c>
      <c r="M194" t="n">
        <v>165</v>
      </c>
      <c r="N194" s="81" t="n">
        <v>10</v>
      </c>
      <c r="O194" s="81" t="n">
        <v>4</v>
      </c>
      <c r="P194" s="81" t="n">
        <v>8</v>
      </c>
      <c r="Q194" s="81" t="n"/>
      <c r="R194" s="81" t="n"/>
      <c r="S194" s="81" t="n"/>
      <c r="T194" s="81" t="n"/>
      <c r="U194" s="81" t="n"/>
      <c r="V194" s="81" t="n"/>
      <c r="W194" t="n">
        <v>22</v>
      </c>
      <c r="X194" t="n">
        <v>1042</v>
      </c>
      <c r="Y194" s="127" t="n">
        <v>0.02</v>
      </c>
      <c r="Z194" t="n">
        <v>1</v>
      </c>
      <c r="AA194" t="n">
        <v>20</v>
      </c>
      <c r="AB194" s="133">
        <f>IFERROR(W194/X194,"")</f>
        <v/>
      </c>
    </row>
    <row r="195">
      <c r="A195" t="n">
        <v>2021</v>
      </c>
      <c r="B195" t="n">
        <v>3</v>
      </c>
      <c r="D195" t="n">
        <v>655</v>
      </c>
      <c r="E195" t="inlineStr">
        <is>
          <t>PDFRP2125 قاعده 70 يمين</t>
        </is>
      </c>
      <c r="F195" t="inlineStr">
        <is>
          <t>FMCFII1RRP2125</t>
        </is>
      </c>
      <c r="G195" t="n">
        <v>137.64</v>
      </c>
      <c r="H195" t="n">
        <v>158.36</v>
      </c>
      <c r="I195" t="n">
        <v>149.6</v>
      </c>
      <c r="J195" t="n">
        <v>60</v>
      </c>
      <c r="K195" t="n">
        <v>180</v>
      </c>
      <c r="L195" t="n">
        <v>66</v>
      </c>
      <c r="M195" t="n">
        <v>165</v>
      </c>
      <c r="N195" s="81" t="n">
        <v>10</v>
      </c>
      <c r="O195" s="81" t="n">
        <v>4</v>
      </c>
      <c r="P195" s="81" t="n">
        <v>9</v>
      </c>
      <c r="Q195" s="81" t="n"/>
      <c r="R195" s="81" t="n"/>
      <c r="S195" s="81" t="n"/>
      <c r="T195" s="81" t="n"/>
      <c r="U195" s="81" t="n"/>
      <c r="V195" s="81" t="n"/>
      <c r="W195" t="n">
        <v>23</v>
      </c>
      <c r="X195" t="n">
        <v>1073</v>
      </c>
      <c r="Y195" s="127" t="n">
        <v>0.02</v>
      </c>
      <c r="Z195" t="n">
        <v>1</v>
      </c>
      <c r="AA195" t="n">
        <v>20</v>
      </c>
      <c r="AB195" s="133">
        <f>IFERROR(W195/X195,"")</f>
        <v/>
      </c>
    </row>
    <row r="196">
      <c r="A196" t="n">
        <v>2021</v>
      </c>
      <c r="B196" t="n">
        <v>3</v>
      </c>
      <c r="D196" t="n">
        <v>621</v>
      </c>
      <c r="E196" t="inlineStr">
        <is>
          <t>جزء وسط غساله 8 كيلو فوق اتوماتيك 16338000005664</t>
        </is>
      </c>
      <c r="F196" t="inlineStr">
        <is>
          <t>FMCFII60805664</t>
        </is>
      </c>
      <c r="G196" t="n">
        <v>175.9885</v>
      </c>
      <c r="H196" t="n">
        <v>207.0115</v>
      </c>
      <c r="I196" t="n">
        <v>202.6</v>
      </c>
      <c r="J196" t="n">
        <v>18</v>
      </c>
      <c r="K196" t="n">
        <v>200</v>
      </c>
      <c r="L196" t="n">
        <v>24</v>
      </c>
      <c r="M196" t="n">
        <v>151</v>
      </c>
      <c r="N196" s="81" t="n">
        <v>4</v>
      </c>
      <c r="O196" s="81" t="n"/>
      <c r="P196" s="81" t="n">
        <v>2</v>
      </c>
      <c r="Q196" s="81" t="n"/>
      <c r="R196" s="81" t="n"/>
      <c r="S196" s="81" t="n">
        <v>2</v>
      </c>
      <c r="T196" s="81" t="n"/>
      <c r="U196" s="81" t="n"/>
      <c r="V196" s="81" t="n"/>
      <c r="W196" t="n">
        <v>8</v>
      </c>
      <c r="X196" t="n">
        <v>398</v>
      </c>
      <c r="Y196" s="127" t="n">
        <v>0.015</v>
      </c>
      <c r="Z196" t="n">
        <v>1</v>
      </c>
      <c r="AA196" t="n">
        <v>25</v>
      </c>
      <c r="AB196" s="133">
        <f>IFERROR(W196/X196,"")</f>
        <v/>
      </c>
    </row>
    <row r="197">
      <c r="A197" t="n">
        <v>2021</v>
      </c>
      <c r="B197" t="n">
        <v>3</v>
      </c>
      <c r="D197" t="n">
        <v>50</v>
      </c>
      <c r="E197" t="inlineStr">
        <is>
          <t>زوايا غسالة LG</t>
        </is>
      </c>
      <c r="F197" t="inlineStr">
        <is>
          <t>FMLGEI40000000</t>
        </is>
      </c>
      <c r="G197" t="n">
        <v>51.57</v>
      </c>
      <c r="H197" t="n">
        <v>56.43</v>
      </c>
      <c r="I197" t="n">
        <v>63</v>
      </c>
      <c r="J197" t="n">
        <v>101</v>
      </c>
      <c r="K197" t="n">
        <v>107</v>
      </c>
      <c r="L197" t="n">
        <v>69</v>
      </c>
      <c r="M197" t="n">
        <v>104</v>
      </c>
      <c r="N197" s="81" t="n">
        <v>3</v>
      </c>
      <c r="O197" s="81" t="n"/>
      <c r="P197" s="81" t="n">
        <v>4</v>
      </c>
      <c r="Q197" s="81" t="n"/>
      <c r="R197" s="81" t="n"/>
      <c r="S197" s="81" t="n"/>
      <c r="T197" s="81" t="n"/>
      <c r="U197" s="81" t="n"/>
      <c r="V197" s="81" t="n"/>
      <c r="W197" t="n">
        <v>7</v>
      </c>
      <c r="X197" t="n">
        <v>1183</v>
      </c>
      <c r="Y197" s="127" t="n">
        <v>0.015</v>
      </c>
      <c r="Z197" t="n">
        <v>1</v>
      </c>
      <c r="AA197" t="n">
        <v>18</v>
      </c>
      <c r="AB197" s="133">
        <f>IFERROR(W197/X197,"")</f>
        <v/>
      </c>
    </row>
    <row r="198">
      <c r="A198" t="n">
        <v>2021</v>
      </c>
      <c r="B198" t="n">
        <v>3</v>
      </c>
      <c r="D198" t="n">
        <v>622</v>
      </c>
      <c r="E198" t="inlineStr">
        <is>
          <t>زوايا غساله  8 كيلو فوق اتوماتيك 16338000004053</t>
        </is>
      </c>
      <c r="F198" t="inlineStr">
        <is>
          <t>FMCFII20804053</t>
        </is>
      </c>
      <c r="G198" t="n">
        <v>172.414</v>
      </c>
      <c r="H198" t="n">
        <v>201.586</v>
      </c>
      <c r="I198" t="n">
        <v>197.4</v>
      </c>
      <c r="J198" t="n">
        <v>18</v>
      </c>
      <c r="K198" t="n">
        <v>200</v>
      </c>
      <c r="L198" t="n">
        <v>24</v>
      </c>
      <c r="M198" t="n">
        <v>151</v>
      </c>
      <c r="N198" s="81" t="n">
        <v>9</v>
      </c>
      <c r="O198" s="81" t="n">
        <v>4</v>
      </c>
      <c r="P198" s="81" t="n">
        <v>4</v>
      </c>
      <c r="Q198" s="81" t="n"/>
      <c r="R198" s="81" t="n"/>
      <c r="S198" s="81" t="n"/>
      <c r="T198" s="81" t="n"/>
      <c r="U198" s="81" t="n"/>
      <c r="V198" s="81" t="n"/>
      <c r="W198" t="n">
        <v>17</v>
      </c>
      <c r="X198" t="n">
        <v>407</v>
      </c>
      <c r="Y198" s="127" t="n">
        <v>0.015</v>
      </c>
      <c r="Z198" t="n">
        <v>1</v>
      </c>
      <c r="AA198" t="n">
        <v>25</v>
      </c>
      <c r="AB198" s="133">
        <f>IFERROR(W198/X198,"")</f>
        <v/>
      </c>
    </row>
    <row r="199">
      <c r="A199" t="n">
        <v>2021</v>
      </c>
      <c r="B199" t="n">
        <v>3</v>
      </c>
      <c r="D199" t="n">
        <v>299</v>
      </c>
      <c r="E199" t="inlineStr">
        <is>
          <t>سخان غاز 6لتر</t>
        </is>
      </c>
      <c r="F199" t="inlineStr">
        <is>
          <t>FMDAHI5L000000</t>
        </is>
      </c>
      <c r="G199" t="n">
        <v>106.95</v>
      </c>
      <c r="H199" t="n">
        <v>123.05</v>
      </c>
      <c r="I199" t="n">
        <v>111.7</v>
      </c>
      <c r="J199" t="n">
        <v>70</v>
      </c>
      <c r="K199" t="n">
        <v>154</v>
      </c>
      <c r="L199" t="n">
        <v>90</v>
      </c>
      <c r="M199" t="n">
        <v>121</v>
      </c>
      <c r="N199" s="81" t="n">
        <v>10</v>
      </c>
      <c r="O199" s="81" t="n">
        <v>3</v>
      </c>
      <c r="P199" s="81" t="n">
        <v>4</v>
      </c>
      <c r="Q199" s="81" t="n"/>
      <c r="R199" s="81" t="n">
        <v>2</v>
      </c>
      <c r="S199" s="81" t="n"/>
      <c r="T199" s="81" t="n"/>
      <c r="U199" s="81" t="n"/>
      <c r="V199" s="81" t="n"/>
      <c r="W199" t="n">
        <v>18</v>
      </c>
      <c r="X199" t="n">
        <v>2730</v>
      </c>
      <c r="Y199" s="127" t="n">
        <v>0.02</v>
      </c>
      <c r="Z199" t="n">
        <v>2</v>
      </c>
      <c r="AB199" s="133">
        <f>IFERROR(W199/X199,"")</f>
        <v/>
      </c>
    </row>
    <row r="200">
      <c r="A200" t="n">
        <v>2021</v>
      </c>
      <c r="B200" t="n">
        <v>3</v>
      </c>
      <c r="D200" t="n">
        <v>273</v>
      </c>
      <c r="E200" t="inlineStr">
        <is>
          <t>صندوق سمك 25 ك بني سويف</t>
        </is>
      </c>
      <c r="F200" t="inlineStr">
        <is>
          <t>FM000B25000000</t>
        </is>
      </c>
      <c r="G200" t="n">
        <v>524.52</v>
      </c>
      <c r="H200" t="n">
        <v>603.48</v>
      </c>
      <c r="I200" t="n">
        <v>579.5</v>
      </c>
      <c r="J200" t="n">
        <v>93</v>
      </c>
      <c r="K200" t="n">
        <v>116</v>
      </c>
      <c r="L200" t="n">
        <v>68</v>
      </c>
      <c r="M200" t="n">
        <v>160</v>
      </c>
      <c r="N200" s="81" t="n">
        <v>2</v>
      </c>
      <c r="O200" s="81" t="n">
        <v>2</v>
      </c>
      <c r="P200" s="81" t="n">
        <v>1</v>
      </c>
      <c r="Q200" s="81" t="n"/>
      <c r="R200" s="81" t="n"/>
      <c r="S200" s="81" t="n"/>
      <c r="T200" s="81" t="n"/>
      <c r="U200" s="81" t="n"/>
      <c r="V200" s="81" t="n"/>
      <c r="W200" t="n">
        <v>5</v>
      </c>
      <c r="X200" t="n">
        <v>527</v>
      </c>
      <c r="Y200" s="127" t="n">
        <v>0.015</v>
      </c>
      <c r="Z200" t="n">
        <v>1</v>
      </c>
      <c r="AA200" t="n">
        <v>16</v>
      </c>
      <c r="AB200" s="133">
        <f>IFERROR(W200/X200,"")</f>
        <v/>
      </c>
    </row>
    <row r="201">
      <c r="A201" t="n">
        <v>2021</v>
      </c>
      <c r="B201" t="n">
        <v>3</v>
      </c>
      <c r="D201" t="n">
        <v>253</v>
      </c>
      <c r="E201" t="inlineStr">
        <is>
          <t>طقم سخان بلونايل ذو 3 اطقم</t>
        </is>
      </c>
      <c r="F201" t="inlineStr">
        <is>
          <t>FMDAHI40000000</t>
        </is>
      </c>
      <c r="G201" t="n">
        <v>188.79</v>
      </c>
      <c r="H201" t="n">
        <v>217.21</v>
      </c>
      <c r="I201" t="n">
        <v>202.5</v>
      </c>
      <c r="J201" t="n">
        <v>121</v>
      </c>
      <c r="K201" t="n">
        <v>89</v>
      </c>
      <c r="L201" t="n">
        <v>119</v>
      </c>
      <c r="M201" t="n">
        <v>91</v>
      </c>
      <c r="N201" s="81" t="n">
        <v>9</v>
      </c>
      <c r="O201" s="81" t="n">
        <v>3</v>
      </c>
      <c r="P201" s="81" t="n">
        <v>9</v>
      </c>
      <c r="Q201" s="81" t="n"/>
      <c r="R201" s="81" t="n"/>
      <c r="S201" s="81" t="n"/>
      <c r="T201" s="81" t="n"/>
      <c r="U201" s="81" t="n"/>
      <c r="V201" s="81" t="n"/>
      <c r="W201" t="n">
        <v>21</v>
      </c>
      <c r="X201" t="n">
        <v>3741</v>
      </c>
      <c r="Y201" s="127" t="n">
        <v>0.015</v>
      </c>
      <c r="Z201" t="n">
        <v>2</v>
      </c>
      <c r="AA201" t="n">
        <v>16</v>
      </c>
      <c r="AB201" s="133">
        <f>IFERROR(W201/X201,"")</f>
        <v/>
      </c>
    </row>
    <row r="202">
      <c r="A202" t="n">
        <v>2021</v>
      </c>
      <c r="B202" t="n">
        <v>3</v>
      </c>
      <c r="D202" t="n">
        <v>254</v>
      </c>
      <c r="E202" t="inlineStr">
        <is>
          <t>طقم سخان بلونايل ذو 4 اطقم</t>
        </is>
      </c>
      <c r="F202" t="inlineStr">
        <is>
          <t>FMDAHI40000000</t>
        </is>
      </c>
      <c r="G202" t="n">
        <v>188.79</v>
      </c>
      <c r="H202" t="n">
        <v>217.21</v>
      </c>
      <c r="I202" t="n">
        <v>208.4</v>
      </c>
      <c r="J202" t="n">
        <v>88</v>
      </c>
      <c r="K202" t="n">
        <v>164</v>
      </c>
      <c r="L202" t="n">
        <v>105</v>
      </c>
      <c r="M202" t="n">
        <v>138</v>
      </c>
      <c r="N202" s="81" t="n">
        <v>16</v>
      </c>
      <c r="O202" s="81" t="n">
        <v>6</v>
      </c>
      <c r="P202" s="81" t="n">
        <v>17</v>
      </c>
      <c r="Q202" s="81" t="n"/>
      <c r="R202" s="81" t="n"/>
      <c r="S202" s="81" t="n"/>
      <c r="T202" s="81" t="n"/>
      <c r="U202" s="81" t="n"/>
      <c r="V202" s="81" t="n"/>
      <c r="W202" t="n">
        <v>39</v>
      </c>
      <c r="X202" t="n">
        <v>3399</v>
      </c>
      <c r="Y202" s="127" t="n">
        <v>0.02</v>
      </c>
      <c r="Z202" t="n">
        <v>2</v>
      </c>
      <c r="AA202" t="n">
        <v>16</v>
      </c>
      <c r="AB202" s="133">
        <f>IFERROR(W202/X202,"")</f>
        <v/>
      </c>
    </row>
    <row r="203">
      <c r="A203" t="n">
        <v>2021</v>
      </c>
      <c r="B203" t="n">
        <v>3</v>
      </c>
      <c r="D203" t="n">
        <v>225</v>
      </c>
      <c r="E203" t="inlineStr">
        <is>
          <t>علبة صندوق سمك 20 ك فلات الجديدة</t>
        </is>
      </c>
      <c r="F203" t="inlineStr">
        <is>
          <t>FMBOXI20FB0000</t>
        </is>
      </c>
      <c r="G203" t="n">
        <v>345.96</v>
      </c>
      <c r="H203" t="n">
        <v>398.04</v>
      </c>
      <c r="J203" t="n">
        <v>169</v>
      </c>
      <c r="K203" t="n">
        <v>128</v>
      </c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X203" t="n">
        <v>1338</v>
      </c>
      <c r="Y203" s="127" t="n">
        <v>0.015</v>
      </c>
      <c r="Z203" t="n">
        <v>1</v>
      </c>
      <c r="AA203" t="n">
        <v>18</v>
      </c>
      <c r="AB203" s="133">
        <f>IFERROR(W203/X203,"")</f>
        <v/>
      </c>
    </row>
    <row r="204">
      <c r="A204" t="n">
        <v>2021</v>
      </c>
      <c r="B204" t="n">
        <v>3</v>
      </c>
      <c r="D204" t="n">
        <v>104</v>
      </c>
      <c r="E204" t="inlineStr">
        <is>
          <t>فوم تغليف سفلى شمال 11قدم المعدل  PDFRP0146</t>
        </is>
      </c>
      <c r="F204" t="inlineStr">
        <is>
          <t>FMDAIIM5000000</t>
        </is>
      </c>
      <c r="G204" t="n">
        <v>82.77</v>
      </c>
      <c r="H204" t="n">
        <v>95.23</v>
      </c>
      <c r="I204" t="n">
        <v>92.2</v>
      </c>
      <c r="J204" t="n">
        <v>140</v>
      </c>
      <c r="K204" t="n">
        <v>103</v>
      </c>
      <c r="L204" t="n">
        <v>145</v>
      </c>
      <c r="M204" t="n">
        <v>100</v>
      </c>
      <c r="N204" s="81" t="n">
        <v>6</v>
      </c>
      <c r="O204" s="81" t="n">
        <v>3</v>
      </c>
      <c r="P204" s="81" t="n">
        <v>8</v>
      </c>
      <c r="Q204" s="81" t="n"/>
      <c r="R204" s="81" t="n"/>
      <c r="S204" s="81" t="n"/>
      <c r="T204" s="81" t="n"/>
      <c r="U204" s="81" t="n"/>
      <c r="V204" s="81" t="n"/>
      <c r="W204" t="n">
        <v>17</v>
      </c>
      <c r="X204" t="n">
        <v>2105</v>
      </c>
      <c r="Y204" s="127" t="n">
        <v>0.015</v>
      </c>
      <c r="Z204" t="n">
        <v>2</v>
      </c>
      <c r="AA204" t="n">
        <v>18</v>
      </c>
      <c r="AB204" s="133">
        <f>IFERROR(W204/X204,"")</f>
        <v/>
      </c>
    </row>
    <row r="205">
      <c r="A205" t="n">
        <v>2021</v>
      </c>
      <c r="B205" t="n">
        <v>3</v>
      </c>
      <c r="D205" t="n">
        <v>103</v>
      </c>
      <c r="E205" t="inlineStr">
        <is>
          <t>فوم تغليف سفلى يمين 11قدم المعدل PDFRP0147</t>
        </is>
      </c>
      <c r="F205" t="inlineStr">
        <is>
          <t>FMDAIIM6000000</t>
        </is>
      </c>
      <c r="G205" t="n">
        <v>82.77</v>
      </c>
      <c r="H205" t="n">
        <v>95.23</v>
      </c>
      <c r="I205" t="n">
        <v>92.2</v>
      </c>
      <c r="J205" t="n">
        <v>140</v>
      </c>
      <c r="K205" t="n">
        <v>103</v>
      </c>
      <c r="L205" t="n">
        <v>145</v>
      </c>
      <c r="M205" t="n">
        <v>100</v>
      </c>
      <c r="N205" s="81" t="n">
        <v>10</v>
      </c>
      <c r="O205" s="81" t="n">
        <v>9</v>
      </c>
      <c r="P205" s="81" t="n">
        <v>10</v>
      </c>
      <c r="Q205" s="81" t="n"/>
      <c r="R205" s="81" t="n"/>
      <c r="S205" s="81" t="n"/>
      <c r="T205" s="81" t="n"/>
      <c r="U205" s="81" t="n"/>
      <c r="V205" s="81" t="n"/>
      <c r="W205" t="n">
        <v>29</v>
      </c>
      <c r="X205" t="n">
        <v>3341</v>
      </c>
      <c r="Y205" s="127" t="n">
        <v>0.015</v>
      </c>
      <c r="Z205" t="n">
        <v>2</v>
      </c>
      <c r="AA205" t="n">
        <v>18</v>
      </c>
      <c r="AB205" s="133">
        <f>IFERROR(W205/X205,"")</f>
        <v/>
      </c>
    </row>
    <row r="206">
      <c r="A206" t="n">
        <v>2021</v>
      </c>
      <c r="B206" t="n">
        <v>3</v>
      </c>
      <c r="D206" t="n">
        <v>102</v>
      </c>
      <c r="E206" t="inlineStr">
        <is>
          <t>فوم تغليف علوى شمال امامى11قدم  PDFRP0144</t>
        </is>
      </c>
      <c r="F206" t="inlineStr">
        <is>
          <t>FMDAIIM3000000</t>
        </is>
      </c>
      <c r="G206" t="n">
        <v>18.6</v>
      </c>
      <c r="H206" t="n">
        <v>21.4</v>
      </c>
      <c r="I206" t="n">
        <v>20.7</v>
      </c>
      <c r="J206" t="n">
        <v>140</v>
      </c>
      <c r="K206" t="n">
        <v>103</v>
      </c>
      <c r="L206" t="n">
        <v>145</v>
      </c>
      <c r="M206" t="n">
        <v>100</v>
      </c>
      <c r="N206" s="81" t="n">
        <v>4</v>
      </c>
      <c r="O206" s="81" t="n">
        <v>4</v>
      </c>
      <c r="P206" s="81" t="n">
        <v>10</v>
      </c>
      <c r="Q206" s="81" t="n"/>
      <c r="R206" s="81" t="n"/>
      <c r="S206" s="81" t="n"/>
      <c r="T206" s="81" t="n"/>
      <c r="U206" s="81" t="n"/>
      <c r="V206" s="81" t="n"/>
      <c r="W206" t="n">
        <v>18</v>
      </c>
      <c r="X206" t="n">
        <v>2826</v>
      </c>
      <c r="Y206" s="127" t="n">
        <v>0.015</v>
      </c>
      <c r="Z206" t="n">
        <v>2</v>
      </c>
      <c r="AA206" t="n">
        <v>18</v>
      </c>
      <c r="AB206" s="133">
        <f>IFERROR(W206/X206,"")</f>
        <v/>
      </c>
    </row>
    <row r="207">
      <c r="A207" t="n">
        <v>2021</v>
      </c>
      <c r="B207" t="n">
        <v>3</v>
      </c>
      <c r="D207" t="n">
        <v>101</v>
      </c>
      <c r="E207" t="inlineStr">
        <is>
          <t>فوم تغليف علوى شمال خلفى11قدم  PDFRP0145</t>
        </is>
      </c>
      <c r="F207" t="inlineStr">
        <is>
          <t>FMDAIIM4000000</t>
        </is>
      </c>
      <c r="G207" t="n">
        <v>18.6</v>
      </c>
      <c r="H207" t="n">
        <v>21.4</v>
      </c>
      <c r="I207" t="n">
        <v>20.7</v>
      </c>
      <c r="J207" t="n">
        <v>140</v>
      </c>
      <c r="K207" t="n">
        <v>103</v>
      </c>
      <c r="L207" t="n">
        <v>145</v>
      </c>
      <c r="M207" t="n">
        <v>100</v>
      </c>
      <c r="N207" s="81" t="n">
        <v>4</v>
      </c>
      <c r="O207" s="81" t="n">
        <v>4</v>
      </c>
      <c r="P207" s="81" t="n">
        <v>10</v>
      </c>
      <c r="Q207" s="81" t="n"/>
      <c r="R207" s="81" t="n"/>
      <c r="S207" s="81" t="n"/>
      <c r="T207" s="81" t="n"/>
      <c r="U207" s="81" t="n"/>
      <c r="V207" s="81" t="n"/>
      <c r="W207" t="n">
        <v>18</v>
      </c>
      <c r="X207" t="n">
        <v>2826</v>
      </c>
      <c r="Y207" s="127" t="n">
        <v>0.015</v>
      </c>
      <c r="Z207" t="n">
        <v>2</v>
      </c>
      <c r="AA207" t="n">
        <v>18</v>
      </c>
      <c r="AB207" s="133">
        <f>IFERROR(W207/X207,"")</f>
        <v/>
      </c>
    </row>
    <row r="208">
      <c r="A208" t="n">
        <v>2021</v>
      </c>
      <c r="B208" t="n">
        <v>3</v>
      </c>
      <c r="D208" t="n">
        <v>100</v>
      </c>
      <c r="E208" t="inlineStr">
        <is>
          <t>فوم تغليف علوى يمين امامى11قدم  PDFRP0142</t>
        </is>
      </c>
      <c r="F208" t="inlineStr">
        <is>
          <t>FMDAIIM1000000</t>
        </is>
      </c>
      <c r="G208" t="n">
        <v>18.6</v>
      </c>
      <c r="H208" t="n">
        <v>21.4</v>
      </c>
      <c r="I208" t="n">
        <v>20.7</v>
      </c>
      <c r="J208" t="n">
        <v>140</v>
      </c>
      <c r="K208" t="n">
        <v>103</v>
      </c>
      <c r="L208" t="n">
        <v>145</v>
      </c>
      <c r="M208" t="n">
        <v>100</v>
      </c>
      <c r="N208" s="81" t="n">
        <v>4</v>
      </c>
      <c r="O208" s="81" t="n">
        <v>4</v>
      </c>
      <c r="P208" s="81" t="n">
        <v>10</v>
      </c>
      <c r="Q208" s="81" t="n"/>
      <c r="R208" s="81" t="n"/>
      <c r="S208" s="81" t="n"/>
      <c r="T208" s="81" t="n"/>
      <c r="U208" s="81" t="n"/>
      <c r="V208" s="81" t="n"/>
      <c r="W208" t="n">
        <v>18</v>
      </c>
      <c r="X208" t="n">
        <v>2826</v>
      </c>
      <c r="Y208" s="127" t="n">
        <v>0.015</v>
      </c>
      <c r="Z208" t="n">
        <v>2</v>
      </c>
      <c r="AA208" t="n">
        <v>18</v>
      </c>
      <c r="AB208" s="133">
        <f>IFERROR(W208/X208,"")</f>
        <v/>
      </c>
    </row>
    <row r="209">
      <c r="A209" t="n">
        <v>2021</v>
      </c>
      <c r="B209" t="n">
        <v>3</v>
      </c>
      <c r="D209" t="n">
        <v>99</v>
      </c>
      <c r="E209" t="inlineStr">
        <is>
          <t>فوم تغليف علوى يمين خلفى11قدم  PDFRP0143</t>
        </is>
      </c>
      <c r="F209" t="inlineStr">
        <is>
          <t>FMDAIIM2000000</t>
        </is>
      </c>
      <c r="G209" t="n">
        <v>18.6</v>
      </c>
      <c r="H209" t="n">
        <v>21.4</v>
      </c>
      <c r="I209" t="n">
        <v>20.7</v>
      </c>
      <c r="J209" t="n">
        <v>140</v>
      </c>
      <c r="K209" t="n">
        <v>103</v>
      </c>
      <c r="L209" t="n">
        <v>145</v>
      </c>
      <c r="M209" t="n">
        <v>100</v>
      </c>
      <c r="N209" s="81" t="n">
        <v>6</v>
      </c>
      <c r="O209" s="81" t="n">
        <v>8</v>
      </c>
      <c r="P209" s="81" t="n">
        <v>16</v>
      </c>
      <c r="Q209" s="81" t="n"/>
      <c r="R209" s="81" t="n"/>
      <c r="S209" s="81" t="n"/>
      <c r="T209" s="81" t="n"/>
      <c r="U209" s="81" t="n"/>
      <c r="V209" s="81" t="n"/>
      <c r="W209" t="n">
        <v>30</v>
      </c>
      <c r="X209" t="n">
        <v>4062</v>
      </c>
      <c r="Y209" s="127" t="n">
        <v>0.015</v>
      </c>
      <c r="Z209" t="n">
        <v>2</v>
      </c>
      <c r="AA209" t="n">
        <v>18</v>
      </c>
      <c r="AB209" s="133">
        <f>IFERROR(W209/X209,"")</f>
        <v/>
      </c>
    </row>
    <row r="210">
      <c r="A210" t="n">
        <v>2021</v>
      </c>
      <c r="B210" t="n">
        <v>3</v>
      </c>
      <c r="D210" t="n">
        <v>12</v>
      </c>
      <c r="E210" t="inlineStr">
        <is>
          <t>فوم جانب حمايه شمال</t>
        </is>
      </c>
      <c r="F210" t="inlineStr">
        <is>
          <t>FMDACI40000000</t>
        </is>
      </c>
      <c r="G210" t="n">
        <v>197.16</v>
      </c>
      <c r="H210" t="n">
        <v>226.84</v>
      </c>
      <c r="I210" t="n">
        <v>217.8</v>
      </c>
      <c r="J210" t="n">
        <v>37</v>
      </c>
      <c r="K210" t="n">
        <v>195</v>
      </c>
      <c r="L210" t="n">
        <v>51</v>
      </c>
      <c r="M210" t="n">
        <v>141</v>
      </c>
      <c r="N210" s="81" t="n">
        <v>4</v>
      </c>
      <c r="O210" s="81" t="n"/>
      <c r="P210" s="81" t="n">
        <v>4</v>
      </c>
      <c r="Q210" s="81" t="n"/>
      <c r="R210" s="81" t="n"/>
      <c r="S210" s="81" t="n"/>
      <c r="T210" s="81" t="n"/>
      <c r="U210" s="81" t="n"/>
      <c r="V210" s="81" t="n"/>
      <c r="W210" t="n">
        <v>8</v>
      </c>
      <c r="X210" t="n">
        <v>504</v>
      </c>
      <c r="Y210" s="127" t="n">
        <v>0.02</v>
      </c>
      <c r="Z210" t="n">
        <v>1</v>
      </c>
      <c r="AA210" t="n">
        <v>22</v>
      </c>
      <c r="AB210" s="133">
        <f>IFERROR(W210/X210,"")</f>
        <v/>
      </c>
    </row>
    <row r="211">
      <c r="A211" t="n">
        <v>2021</v>
      </c>
      <c r="B211" t="n">
        <v>3</v>
      </c>
      <c r="D211" t="n">
        <v>11</v>
      </c>
      <c r="E211" t="inlineStr">
        <is>
          <t>فوم جانب حمايه يمين</t>
        </is>
      </c>
      <c r="F211" t="inlineStr">
        <is>
          <t>FMDACI30000000</t>
        </is>
      </c>
      <c r="G211" t="n">
        <v>197.16</v>
      </c>
      <c r="H211" t="n">
        <v>226.84</v>
      </c>
      <c r="I211" t="n">
        <v>223.5</v>
      </c>
      <c r="J211" t="n">
        <v>37</v>
      </c>
      <c r="K211" t="n">
        <v>195</v>
      </c>
      <c r="L211" t="n">
        <v>51</v>
      </c>
      <c r="M211" t="n">
        <v>141</v>
      </c>
      <c r="N211" s="81" t="n">
        <v>2</v>
      </c>
      <c r="O211" s="81" t="n"/>
      <c r="P211" s="81" t="n">
        <v>6</v>
      </c>
      <c r="Q211" s="81" t="n"/>
      <c r="R211" s="81" t="n"/>
      <c r="S211" s="81" t="n"/>
      <c r="T211" s="81" t="n"/>
      <c r="U211" s="81" t="n"/>
      <c r="V211" s="81" t="n"/>
      <c r="W211" t="n">
        <v>8</v>
      </c>
      <c r="X211" t="n">
        <v>504</v>
      </c>
      <c r="Y211" s="127" t="n">
        <v>0.02</v>
      </c>
      <c r="Z211" t="n">
        <v>1</v>
      </c>
      <c r="AA211" t="n">
        <v>22</v>
      </c>
      <c r="AB211" s="133">
        <f>IFERROR(W211/X211,"")</f>
        <v/>
      </c>
    </row>
    <row r="212">
      <c r="A212" t="n">
        <v>2021</v>
      </c>
      <c r="B212" t="n">
        <v>3</v>
      </c>
      <c r="D212" t="n">
        <v>93</v>
      </c>
      <c r="E212" t="inlineStr">
        <is>
          <t>فوم حمايه لوحه التحكم فيكتوريا CDAWP6090</t>
        </is>
      </c>
      <c r="F212" t="inlineStr">
        <is>
          <t>FMDAIIF2000000</t>
        </is>
      </c>
      <c r="G212" t="n">
        <v>54.87</v>
      </c>
      <c r="H212" t="n">
        <v>63.13</v>
      </c>
      <c r="I212" t="n">
        <v>60.2</v>
      </c>
      <c r="J212" t="n">
        <v>74</v>
      </c>
      <c r="K212" t="n">
        <v>97</v>
      </c>
      <c r="L212" t="n">
        <v>75</v>
      </c>
      <c r="M212" t="n">
        <v>97</v>
      </c>
      <c r="N212" s="81" t="n">
        <v>19</v>
      </c>
      <c r="O212" s="81" t="n">
        <v>6</v>
      </c>
      <c r="P212" s="81" t="n">
        <v>12</v>
      </c>
      <c r="Q212" s="81" t="n"/>
      <c r="R212" s="81" t="n"/>
      <c r="S212" s="81" t="n"/>
      <c r="T212" s="81" t="n"/>
      <c r="U212" s="81" t="n"/>
      <c r="V212" s="81" t="n"/>
      <c r="W212" t="n">
        <v>37</v>
      </c>
      <c r="X212" t="n">
        <v>3115</v>
      </c>
      <c r="Y212" s="127" t="n">
        <v>0.015</v>
      </c>
      <c r="Z212" t="n">
        <v>2</v>
      </c>
      <c r="AA212" t="n">
        <v>16</v>
      </c>
      <c r="AB212" s="133">
        <f>IFERROR(W212/X212,"")</f>
        <v/>
      </c>
    </row>
    <row r="213">
      <c r="A213" t="n">
        <v>2021</v>
      </c>
      <c r="B213" t="n">
        <v>3</v>
      </c>
      <c r="D213" t="n">
        <v>167</v>
      </c>
      <c r="E213" t="inlineStr">
        <is>
          <t>فوم صندوق سمك 35 ك</t>
        </is>
      </c>
      <c r="F213" t="inlineStr">
        <is>
          <t>FMBOXI35000000</t>
        </is>
      </c>
      <c r="G213" t="n">
        <v>825.84</v>
      </c>
      <c r="H213" t="n">
        <v>950.16</v>
      </c>
      <c r="I213" t="n">
        <v>880.7</v>
      </c>
      <c r="J213" t="n">
        <v>55</v>
      </c>
      <c r="K213" t="n">
        <v>131</v>
      </c>
      <c r="L213" t="n">
        <v>42</v>
      </c>
      <c r="M213" t="n">
        <v>174</v>
      </c>
      <c r="N213" s="81" t="n">
        <v>10</v>
      </c>
      <c r="O213" s="81" t="n">
        <v>2</v>
      </c>
      <c r="P213" s="81" t="n">
        <v>6</v>
      </c>
      <c r="Q213" s="81" t="n">
        <v>1</v>
      </c>
      <c r="R213" s="81" t="n">
        <v>2</v>
      </c>
      <c r="S213" s="81" t="n"/>
      <c r="T213" s="81" t="n"/>
      <c r="U213" s="81" t="n"/>
      <c r="V213" s="81" t="n"/>
      <c r="W213" t="n">
        <v>20</v>
      </c>
      <c r="X213" t="n">
        <v>1180</v>
      </c>
      <c r="Y213" s="127" t="n">
        <v>0.015</v>
      </c>
      <c r="Z213" t="n">
        <v>2</v>
      </c>
      <c r="AA213" t="n">
        <v>18</v>
      </c>
      <c r="AB213" s="133">
        <f>IFERROR(W213/X213,"")</f>
        <v/>
      </c>
    </row>
    <row r="214">
      <c r="A214" t="n">
        <v>2021</v>
      </c>
      <c r="B214" t="n">
        <v>3</v>
      </c>
      <c r="D214" t="n">
        <v>155</v>
      </c>
      <c r="E214" t="inlineStr">
        <is>
          <t>فوم طقم سخان غاز 10 لتر</t>
        </is>
      </c>
      <c r="F214" t="inlineStr">
        <is>
          <t>FMDAHI6000000</t>
        </is>
      </c>
      <c r="G214" t="n">
        <v>113.46</v>
      </c>
      <c r="H214" t="n">
        <v>130.54</v>
      </c>
      <c r="I214" t="n">
        <v>125.2</v>
      </c>
      <c r="J214" t="n">
        <v>61</v>
      </c>
      <c r="K214" t="n">
        <v>177</v>
      </c>
      <c r="L214" t="n">
        <v>82</v>
      </c>
      <c r="M214" t="n">
        <v>132</v>
      </c>
      <c r="N214" s="81" t="n">
        <v>11</v>
      </c>
      <c r="O214" s="81" t="n">
        <v>2</v>
      </c>
      <c r="P214" s="81" t="n">
        <v>9</v>
      </c>
      <c r="Q214" s="81" t="n"/>
      <c r="R214" s="81" t="n">
        <v>3</v>
      </c>
      <c r="S214" s="81" t="n">
        <v>8</v>
      </c>
      <c r="T214" s="81" t="n"/>
      <c r="U214" s="81" t="n"/>
      <c r="V214" s="81" t="n"/>
      <c r="W214" t="n">
        <v>32</v>
      </c>
      <c r="X214" t="n">
        <v>2504</v>
      </c>
      <c r="Y214" s="127" t="n">
        <v>0.02</v>
      </c>
      <c r="Z214" t="n">
        <v>2</v>
      </c>
      <c r="AA214" t="n">
        <v>18</v>
      </c>
      <c r="AB214" s="133">
        <f>IFERROR(W214/X214,"")</f>
        <v/>
      </c>
    </row>
    <row r="215">
      <c r="A215" t="n">
        <v>2021</v>
      </c>
      <c r="B215" t="n">
        <v>3</v>
      </c>
      <c r="D215" t="n">
        <v>605</v>
      </c>
      <c r="E215" t="inlineStr">
        <is>
          <t>فوم علبه 124 علوي و سفلى P</t>
        </is>
      </c>
      <c r="F215" t="inlineStr">
        <is>
          <t>FMPRCB30000000</t>
        </is>
      </c>
      <c r="G215" t="n">
        <v>1202.49</v>
      </c>
      <c r="H215" t="n">
        <v>1383.51</v>
      </c>
      <c r="I215" t="n">
        <v>1292.1</v>
      </c>
      <c r="J215" t="n">
        <v>13</v>
      </c>
      <c r="K215" t="n">
        <v>200</v>
      </c>
      <c r="L215" t="n">
        <v>19</v>
      </c>
      <c r="M215" t="n">
        <v>197</v>
      </c>
      <c r="N215" s="81" t="n">
        <v>8</v>
      </c>
      <c r="O215" s="81" t="n">
        <v>3</v>
      </c>
      <c r="P215" s="81" t="n">
        <v>4</v>
      </c>
      <c r="Q215" s="81" t="n"/>
      <c r="R215" s="81" t="n"/>
      <c r="S215" s="81" t="n"/>
      <c r="T215" s="81" t="n"/>
      <c r="U215" s="81" t="n"/>
      <c r="V215" s="81" t="n"/>
      <c r="W215" t="n">
        <v>14</v>
      </c>
      <c r="X215" t="n">
        <v>390</v>
      </c>
      <c r="Y215" s="127" t="n">
        <v>0.02</v>
      </c>
      <c r="Z215" t="n">
        <v>2</v>
      </c>
      <c r="AA215" t="n">
        <v>18</v>
      </c>
      <c r="AB215" s="133">
        <f>IFERROR(W215/X215,"")</f>
        <v/>
      </c>
    </row>
    <row r="216">
      <c r="A216" t="n">
        <v>2021</v>
      </c>
      <c r="B216" t="n">
        <v>3</v>
      </c>
      <c r="D216" t="n">
        <v>122</v>
      </c>
      <c r="E216" t="inlineStr">
        <is>
          <t>قاعدة غسالة LG</t>
        </is>
      </c>
      <c r="F216" t="inlineStr">
        <is>
          <t>FMLGEI1000000</t>
        </is>
      </c>
      <c r="G216" t="n">
        <v>267.4</v>
      </c>
      <c r="H216" t="n">
        <v>292.6</v>
      </c>
      <c r="J216" t="n">
        <v>63</v>
      </c>
      <c r="K216" t="n">
        <v>115</v>
      </c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X216" t="n">
        <v>1000</v>
      </c>
      <c r="Y216" s="127" t="n">
        <v>0.015</v>
      </c>
      <c r="Z216" t="n">
        <v>2</v>
      </c>
      <c r="AA216" t="n">
        <v>22</v>
      </c>
      <c r="AB216" s="133">
        <f>IFERROR(W216/X216,"")</f>
        <v/>
      </c>
    </row>
    <row r="217">
      <c r="A217" t="n">
        <v>2021</v>
      </c>
      <c r="B217" t="n">
        <v>3</v>
      </c>
      <c r="D217" t="n">
        <v>619</v>
      </c>
      <c r="E217" t="inlineStr">
        <is>
          <t>قاعدة غساله 8 كيلو فوق اتوماتيك p0000001719080</t>
        </is>
      </c>
      <c r="F217" t="inlineStr">
        <is>
          <t>FMCFII10819080</t>
        </is>
      </c>
      <c r="G217" t="n">
        <v>385.98</v>
      </c>
      <c r="H217" t="n">
        <v>454.02</v>
      </c>
      <c r="I217" t="n">
        <v>434.9</v>
      </c>
      <c r="J217" t="n">
        <v>18</v>
      </c>
      <c r="K217" t="n">
        <v>200</v>
      </c>
      <c r="L217" t="n">
        <v>24</v>
      </c>
      <c r="M217" t="n">
        <v>151</v>
      </c>
      <c r="N217" s="81" t="n">
        <v>3</v>
      </c>
      <c r="O217" s="81" t="n">
        <v>1</v>
      </c>
      <c r="P217" s="81" t="n">
        <v>3</v>
      </c>
      <c r="Q217" s="81" t="n"/>
      <c r="R217" s="81" t="n"/>
      <c r="S217" s="81" t="n"/>
      <c r="T217" s="81" t="n"/>
      <c r="U217" s="81" t="n"/>
      <c r="V217" s="81" t="n"/>
      <c r="W217" t="n">
        <v>7</v>
      </c>
      <c r="X217" t="n">
        <v>397</v>
      </c>
      <c r="Y217" s="127" t="n">
        <v>0.015</v>
      </c>
      <c r="Z217" t="n">
        <v>1</v>
      </c>
      <c r="AA217" t="n">
        <v>25</v>
      </c>
      <c r="AB217" s="133">
        <f>IFERROR(W217/X217,"")</f>
        <v/>
      </c>
    </row>
    <row r="218">
      <c r="A218" t="n">
        <v>2021</v>
      </c>
      <c r="B218" t="n">
        <v>3</v>
      </c>
      <c r="D218" t="n">
        <v>2</v>
      </c>
      <c r="E218" t="inlineStr">
        <is>
          <t>قاعده سخان فرنساوى 086</t>
        </is>
      </c>
      <c r="F218" t="inlineStr">
        <is>
          <t>FMENCI30000000</t>
        </is>
      </c>
      <c r="G218" t="n">
        <v>105.09</v>
      </c>
      <c r="H218" t="n">
        <v>120.91</v>
      </c>
      <c r="I218" t="n">
        <v>110.4</v>
      </c>
      <c r="J218" t="n">
        <v>108</v>
      </c>
      <c r="K218" t="n">
        <v>100</v>
      </c>
      <c r="L218" t="n">
        <v>115</v>
      </c>
      <c r="M218" t="n">
        <v>95</v>
      </c>
      <c r="N218" s="81" t="n">
        <v>22</v>
      </c>
      <c r="O218" s="81" t="n">
        <v>6</v>
      </c>
      <c r="P218" s="81" t="n">
        <v>10</v>
      </c>
      <c r="Q218" s="81" t="n"/>
      <c r="R218" s="81" t="n"/>
      <c r="S218" s="81" t="n"/>
      <c r="T218" s="81" t="n"/>
      <c r="U218" s="81" t="n"/>
      <c r="V218" s="81" t="n"/>
      <c r="W218" t="n">
        <v>38</v>
      </c>
      <c r="X218" t="n">
        <v>4926</v>
      </c>
      <c r="Y218" s="127" t="n">
        <v>0.015</v>
      </c>
      <c r="Z218" t="n">
        <v>2</v>
      </c>
      <c r="AA218" t="n">
        <v>16</v>
      </c>
      <c r="AB218" s="133">
        <f>IFERROR(W218/X218,"")</f>
        <v/>
      </c>
    </row>
    <row r="219">
      <c r="A219" t="n">
        <v>2021</v>
      </c>
      <c r="B219" t="n">
        <v>3</v>
      </c>
      <c r="D219" t="n">
        <v>92</v>
      </c>
      <c r="E219" t="inlineStr">
        <is>
          <t>قاعده غساله فوم 4.3 سم PDAWP6058</t>
        </is>
      </c>
      <c r="F219" t="inlineStr">
        <is>
          <t>FMDAIIW0000000</t>
        </is>
      </c>
      <c r="G219" t="n">
        <v>335.73</v>
      </c>
      <c r="H219" t="n">
        <v>386.27</v>
      </c>
      <c r="I219" t="n">
        <v>379.1</v>
      </c>
      <c r="J219" t="n">
        <v>74</v>
      </c>
      <c r="K219" t="n">
        <v>97</v>
      </c>
      <c r="L219" t="n">
        <v>75</v>
      </c>
      <c r="M219" t="n">
        <v>97</v>
      </c>
      <c r="N219" s="81" t="n">
        <v>10</v>
      </c>
      <c r="O219" s="81" t="n">
        <v>4</v>
      </c>
      <c r="P219" s="81" t="n">
        <v>10</v>
      </c>
      <c r="Q219" s="81" t="n"/>
      <c r="R219" s="81" t="n"/>
      <c r="S219" s="81" t="n"/>
      <c r="T219" s="81" t="n"/>
      <c r="U219" s="81" t="n"/>
      <c r="V219" s="81" t="n"/>
      <c r="W219" t="n">
        <v>24</v>
      </c>
      <c r="X219" t="n">
        <v>3192</v>
      </c>
      <c r="Y219" s="127" t="n">
        <v>0.015</v>
      </c>
      <c r="Z219" t="n">
        <v>2</v>
      </c>
      <c r="AA219" t="n">
        <v>16</v>
      </c>
      <c r="AB219" s="133">
        <f>IFERROR(W219/X219,"")</f>
        <v/>
      </c>
    </row>
    <row r="220">
      <c r="A220" t="n">
        <v>2021</v>
      </c>
      <c r="B220" t="n">
        <v>3</v>
      </c>
      <c r="D220" t="n">
        <v>1</v>
      </c>
      <c r="E220" t="inlineStr">
        <is>
          <t>كفر سخان فرنساوى 085</t>
        </is>
      </c>
      <c r="F220" t="inlineStr">
        <is>
          <t>FMENCI20000000</t>
        </is>
      </c>
      <c r="G220" t="n">
        <v>103.23</v>
      </c>
      <c r="H220" t="n">
        <v>118.77</v>
      </c>
      <c r="I220" t="n">
        <v>112.5</v>
      </c>
      <c r="J220" t="n">
        <v>108</v>
      </c>
      <c r="K220" t="n">
        <v>100</v>
      </c>
      <c r="L220" t="n">
        <v>115</v>
      </c>
      <c r="M220" t="n">
        <v>95</v>
      </c>
      <c r="N220" s="81" t="n">
        <v>16</v>
      </c>
      <c r="O220" s="81" t="n">
        <v>10</v>
      </c>
      <c r="P220" s="81" t="n">
        <v>10</v>
      </c>
      <c r="Q220" s="81" t="n"/>
      <c r="R220" s="81" t="n"/>
      <c r="S220" s="81" t="n"/>
      <c r="T220" s="81" t="n"/>
      <c r="U220" s="81" t="n"/>
      <c r="V220" s="81" t="n"/>
      <c r="W220" t="n">
        <v>36</v>
      </c>
      <c r="X220" t="n">
        <v>4948</v>
      </c>
      <c r="Y220" s="127" t="n">
        <v>0.015</v>
      </c>
      <c r="Z220" t="n">
        <v>2</v>
      </c>
      <c r="AA220" t="n">
        <v>16</v>
      </c>
      <c r="AB220" s="133">
        <f>IFERROR(W220/X220,"")</f>
        <v/>
      </c>
    </row>
    <row r="221">
      <c r="A221" t="n">
        <v>2021</v>
      </c>
      <c r="B221" t="n">
        <v>3</v>
      </c>
      <c r="D221" t="n">
        <v>49</v>
      </c>
      <c r="E221" t="inlineStr">
        <is>
          <t>كفر غسالة LG</t>
        </is>
      </c>
      <c r="F221" t="inlineStr">
        <is>
          <t>FMLGEI20000000</t>
        </is>
      </c>
      <c r="G221" t="n">
        <v>95.5</v>
      </c>
      <c r="H221" t="n">
        <v>104.5</v>
      </c>
      <c r="I221" t="n">
        <v>111</v>
      </c>
      <c r="J221" t="n">
        <v>101</v>
      </c>
      <c r="K221" t="n">
        <v>107</v>
      </c>
      <c r="L221" t="n">
        <v>69</v>
      </c>
      <c r="M221" t="n">
        <v>104</v>
      </c>
      <c r="N221" s="81" t="n">
        <v>5</v>
      </c>
      <c r="O221" s="81" t="n"/>
      <c r="P221" s="81" t="n">
        <v>1</v>
      </c>
      <c r="Q221" s="81" t="n"/>
      <c r="R221" s="81" t="n"/>
      <c r="S221" s="81" t="n"/>
      <c r="T221" s="81" t="n"/>
      <c r="U221" s="81" t="n"/>
      <c r="V221" s="81" t="n"/>
      <c r="W221" t="n">
        <v>6</v>
      </c>
      <c r="X221" t="n">
        <v>1182</v>
      </c>
      <c r="Y221" s="127" t="n">
        <v>0.015</v>
      </c>
      <c r="Z221" t="n">
        <v>1</v>
      </c>
      <c r="AA221" t="n">
        <v>18</v>
      </c>
      <c r="AB221" s="133">
        <f>IFERROR(W221/X221,"")</f>
        <v/>
      </c>
    </row>
    <row r="222">
      <c r="A222" t="n">
        <v>2021</v>
      </c>
      <c r="B222" t="n">
        <v>3</v>
      </c>
      <c r="D222" t="n">
        <v>620</v>
      </c>
      <c r="E222" t="inlineStr">
        <is>
          <t>كفر غساله 8  كيلو فوق اتوماتيك 16338000005663</t>
        </is>
      </c>
      <c r="F222" t="inlineStr">
        <is>
          <t>FMCFII70805663</t>
        </is>
      </c>
      <c r="G222" t="n">
        <v>214.0105</v>
      </c>
      <c r="H222" t="n">
        <v>251.9895</v>
      </c>
      <c r="I222" t="n">
        <v>243</v>
      </c>
      <c r="J222" t="n">
        <v>18</v>
      </c>
      <c r="K222" t="n">
        <v>200</v>
      </c>
      <c r="L222" t="n">
        <v>24</v>
      </c>
      <c r="M222" t="n">
        <v>151</v>
      </c>
      <c r="N222" s="81" t="n">
        <v>4</v>
      </c>
      <c r="O222" s="81" t="n">
        <v>2</v>
      </c>
      <c r="P222" s="81" t="n">
        <v>1</v>
      </c>
      <c r="Q222" s="81" t="n"/>
      <c r="R222" s="81" t="n"/>
      <c r="S222" s="81" t="n"/>
      <c r="T222" s="81" t="n"/>
      <c r="U222" s="81" t="n"/>
      <c r="V222" s="81" t="n"/>
      <c r="W222" t="n">
        <v>7</v>
      </c>
      <c r="X222" t="n">
        <v>397</v>
      </c>
      <c r="Y222" s="127" t="n">
        <v>0.015</v>
      </c>
      <c r="Z222" t="n">
        <v>1</v>
      </c>
      <c r="AA222" t="n">
        <v>25</v>
      </c>
      <c r="AB222" s="133">
        <f>IFERROR(W222/X222,"")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B223" s="133">
        <f>IFERROR(W223/X223,"")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B224" s="133">
        <f>IFERROR(W224/X224,"")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B225" s="133">
        <f>IFERROR(W225/X225,"")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B226" s="133">
        <f>IFERROR(W226/X226,"")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B227" s="133">
        <f>IFERROR(W227/X227,"")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B228" s="133">
        <f>IFERROR(W228/X228,"")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B229" s="133">
        <f>IFERROR(W229/X229,"")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B230" s="133">
        <f>IFERROR(W230/X230,"")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B231" s="133">
        <f>IFERROR(W231/X231,"")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B232" s="133">
        <f>IFERROR(W232/X232,"")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B233" s="133">
        <f>IFERROR(W233/X233,"")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B234" s="133">
        <f>IFERROR(W234/X234,"")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B235" s="133">
        <f>IFERROR(W235/X235,"")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B236" s="133">
        <f>IFERROR(W236/X236,"")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B237" s="133">
        <f>IFERROR(W237/X237,"")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B238" s="133">
        <f>IFERROR(W238/X238,"")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B239" s="133">
        <f>IFERROR(W239/X239,"")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B240" s="133">
        <f>IFERROR(W240/X240,"")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B241" s="133">
        <f>IFERROR(W241/X241,"")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dxfId="1" priority="3" stopIfTrue="1" type="expression">
      <formula>O4&lt;$AS4</formula>
    </cfRule>
    <cfRule dxfId="0" priority="4" stopIfTrue="1" type="expression">
      <formula>O4&gt;$AS4</formula>
    </cfRule>
  </conditionalFormatting>
  <conditionalFormatting sqref="O5:O631">
    <cfRule dxfId="1" priority="1" stopIfTrue="1" type="expression">
      <formula>O5&lt;$AS5</formula>
    </cfRule>
    <cfRule dxfId="0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4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workbookViewId="0" zoomScale="60" zoomScaleNormal="60" zoomScaleSheetLayoutView="51">
      <pane activePane="bottomRight" state="frozen" topLeftCell="H4" xSplit="7" ySplit="3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ColWidth="9.140625" defaultRowHeight="21"/>
  <cols>
    <col customWidth="1" max="1" min="1" style="128" width="9.140625"/>
    <col customWidth="1" max="3" min="2" style="128" width="18"/>
    <col customWidth="1" max="4" min="4" style="128" width="37.7109375"/>
    <col customWidth="1" max="5" min="5" style="128" width="18"/>
    <col customWidth="1" max="6" min="6" style="128" width="40.5703125"/>
    <col customWidth="1" max="7" min="7" style="128" width="38"/>
    <col customWidth="1" max="8" min="8" style="128" width="19.85546875"/>
    <col customWidth="1" max="9" min="9" style="128" width="16.28515625"/>
    <col customWidth="1" max="10" min="10" style="128" width="24.7109375"/>
    <col customWidth="1" max="11" min="11" style="128" width="15.5703125"/>
    <col bestFit="1" customWidth="1" max="12" min="12" style="128" width="8.42578125"/>
    <col bestFit="1" customWidth="1" max="13" min="13" style="128" width="12.7109375"/>
    <col bestFit="1" customWidth="1" max="14" min="14" style="128" width="17.28515625"/>
    <col customWidth="1" hidden="1" max="23" min="15" style="137" width="8.42578125"/>
    <col customWidth="1" max="24" min="24" style="128" width="21.140625"/>
    <col customWidth="1" max="25" min="25" style="128" width="14"/>
    <col customWidth="1" max="26" min="26" style="138" width="19.42578125"/>
    <col customWidth="1" max="27" min="27" style="128" width="21.140625"/>
    <col customWidth="1" max="28" min="28" style="128" width="37.7109375"/>
    <col customWidth="1" max="29" min="29" style="128" width="20.7109375"/>
    <col customWidth="1" max="30" min="30" style="128" width="9.140625"/>
    <col customWidth="1" max="16384" min="31" style="128" width="9.140625"/>
  </cols>
  <sheetData>
    <row customFormat="1" customHeight="1" ht="41.25" r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280" t="inlineStr">
        <is>
          <t>عام</t>
        </is>
      </c>
      <c r="K1" s="116">
        <f>A4</f>
        <v/>
      </c>
      <c r="L1" s="206" t="n"/>
      <c r="M1" s="206" t="n"/>
      <c r="N1" s="207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206" t="n"/>
      <c r="AB1" s="121" t="n"/>
      <c r="AC1" s="125" t="n"/>
      <c r="AD1" s="66" t="inlineStr">
        <is>
          <t>العودة للفهرس</t>
        </is>
      </c>
      <c r="AE1" s="207" t="n"/>
      <c r="AF1" s="23" t="n"/>
      <c r="AG1" s="23" t="n"/>
      <c r="AH1" s="205" t="n"/>
      <c r="AI1" s="206" t="n"/>
      <c r="AJ1" s="206" t="n"/>
      <c r="AK1" s="206" t="n"/>
      <c r="AL1" s="207" t="n"/>
      <c r="AM1" s="154" t="n"/>
      <c r="AN1" s="154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customFormat="1" customHeight="1" ht="41.25" r="2" s="113">
      <c r="A2" s="225" t="inlineStr">
        <is>
          <t>year</t>
        </is>
      </c>
      <c r="B2" s="223" t="inlineStr">
        <is>
          <t>month</t>
        </is>
      </c>
      <c r="C2" s="278" t="inlineStr">
        <is>
          <t>day</t>
        </is>
      </c>
      <c r="D2" s="221" t="inlineStr">
        <is>
          <t>اسم الخامة المستخدمة</t>
        </is>
      </c>
      <c r="E2" s="221" t="inlineStr">
        <is>
          <t>item_id</t>
        </is>
      </c>
      <c r="F2" s="221" t="inlineStr">
        <is>
          <t>اسم الاسطميه</t>
        </is>
      </c>
      <c r="G2" s="221" t="inlineStr">
        <is>
          <t>Formula Code</t>
        </is>
      </c>
      <c r="H2" s="281" t="inlineStr">
        <is>
          <t>الوزن جاف طبقا للمواصفة</t>
        </is>
      </c>
      <c r="I2" s="209" t="n"/>
      <c r="J2" s="282" t="inlineStr">
        <is>
          <t>متوسط الوزن الجاف للوردتيتين</t>
        </is>
      </c>
      <c r="K2" s="212" t="inlineStr">
        <is>
          <t>المعدل المعيارى/ساعة</t>
        </is>
      </c>
      <c r="L2" s="214" t="inlineStr">
        <is>
          <t xml:space="preserve">C.T معيارى </t>
        </is>
      </c>
      <c r="M2" s="213" t="inlineStr">
        <is>
          <t>المعدل الفعلى
/ ساعة</t>
        </is>
      </c>
      <c r="N2" s="215" t="inlineStr">
        <is>
          <t>c.T
 متوسط الورديتن
طقم/الثانية</t>
        </is>
      </c>
      <c r="O2" s="216" t="inlineStr">
        <is>
          <t>التالف (بالصنف) لاجمالي الوردتين</t>
        </is>
      </c>
      <c r="P2" s="217" t="n"/>
      <c r="Q2" s="217" t="n"/>
      <c r="R2" s="217" t="n"/>
      <c r="S2" s="217" t="n"/>
      <c r="T2" s="217" t="n"/>
      <c r="U2" s="217" t="n"/>
      <c r="V2" s="217" t="n"/>
      <c r="W2" s="209" t="n"/>
      <c r="X2" s="218" t="inlineStr">
        <is>
          <t>كمية التوالف</t>
        </is>
      </c>
      <c r="Y2" s="218" t="inlineStr">
        <is>
          <t>اجمالي الإنتاج</t>
        </is>
      </c>
      <c r="Z2" s="218" t="inlineStr">
        <is>
          <t>معياري التوالف</t>
        </is>
      </c>
      <c r="AA2" s="222" t="inlineStr">
        <is>
          <t>عدد أيام التشغيل للباتشة</t>
        </is>
      </c>
      <c r="AB2" s="221" t="inlineStr">
        <is>
          <t>الكثافة</t>
        </is>
      </c>
      <c r="AC2" s="218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customFormat="1" customHeight="1" ht="93" r="3" s="225" thickBot="1">
      <c r="B3" s="224" t="n"/>
      <c r="C3" s="279" t="n"/>
      <c r="D3" s="211" t="n"/>
      <c r="E3" s="211" t="n"/>
      <c r="F3" s="211" t="n"/>
      <c r="G3" s="211" t="n"/>
      <c r="H3" s="281" t="inlineStr">
        <is>
          <t xml:space="preserve">From </t>
        </is>
      </c>
      <c r="I3" s="281" t="inlineStr">
        <is>
          <t>To</t>
        </is>
      </c>
      <c r="J3" s="211" t="n"/>
      <c r="K3" s="211" t="n"/>
      <c r="L3" s="211" t="n"/>
      <c r="M3" s="211" t="n"/>
      <c r="N3" s="211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219" t="n"/>
      <c r="Y3" s="219" t="n"/>
      <c r="Z3" s="219" t="n"/>
      <c r="AA3" s="211" t="n"/>
      <c r="AB3" s="211" t="n"/>
      <c r="AC3" s="219" t="n"/>
    </row>
    <row customHeight="1" ht="45.75" r="4" s="247" thickBot="1" thickTop="1">
      <c r="B4" s="129" t="n"/>
      <c r="C4" s="149" t="n"/>
      <c r="D4" s="283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283" t="n"/>
      <c r="AC4" s="133">
        <f>IFERROR(X4/Y4,"")</f>
        <v/>
      </c>
    </row>
    <row customHeight="1" ht="45.75" r="5" s="247" thickBot="1" thickTop="1">
      <c r="B5" s="129" t="n"/>
      <c r="C5" s="149" t="n"/>
      <c r="D5" s="283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283" t="n"/>
      <c r="AC5" s="133">
        <f>IFERROR(X5/Y5,"")</f>
        <v/>
      </c>
    </row>
    <row customHeight="1" ht="45.75" r="6" s="247" thickBot="1" thickTop="1">
      <c r="B6" s="129" t="n"/>
      <c r="C6" s="149" t="n"/>
      <c r="D6" s="283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283" t="n"/>
      <c r="AC6" s="133">
        <f>IFERROR(X6/Y6,"")</f>
        <v/>
      </c>
    </row>
    <row customHeight="1" ht="45.75" r="7" s="247" thickBot="1" thickTop="1">
      <c r="B7" s="129" t="n"/>
      <c r="C7" s="149" t="n"/>
      <c r="D7" s="283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283" t="n"/>
      <c r="AC7" s="133">
        <f>IFERROR(X7/Y7,"")</f>
        <v/>
      </c>
    </row>
    <row customHeight="1" ht="45.75" r="8" s="247" thickBot="1" thickTop="1">
      <c r="B8" s="129" t="n"/>
      <c r="C8" s="149" t="n"/>
      <c r="D8" s="283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283" t="n"/>
      <c r="AC8" s="133">
        <f>IFERROR(X8/Y8,"")</f>
        <v/>
      </c>
    </row>
    <row customHeight="1" ht="45.75" r="9" s="247" thickBot="1" thickTop="1">
      <c r="B9" s="129" t="n"/>
      <c r="C9" s="149" t="n"/>
      <c r="D9" s="283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283" t="n"/>
      <c r="AC9" s="133">
        <f>IFERROR(X9/Y9,"")</f>
        <v/>
      </c>
    </row>
    <row customHeight="1" ht="45.75" r="10" s="247" thickBot="1" thickTop="1">
      <c r="B10" s="129" t="n"/>
      <c r="C10" s="149" t="n"/>
      <c r="D10" s="283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283" t="n"/>
      <c r="AC10" s="133">
        <f>IFERROR(X10/Y10,"")</f>
        <v/>
      </c>
    </row>
    <row customHeight="1" ht="45.75" r="11" s="247" thickBot="1" thickTop="1">
      <c r="B11" s="129" t="n"/>
      <c r="C11" s="149" t="n"/>
      <c r="D11" s="283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283" t="n"/>
      <c r="AC11" s="133">
        <f>IFERROR(X11/Y11,"")</f>
        <v/>
      </c>
    </row>
    <row customHeight="1" ht="45.75" r="12" s="247" thickBot="1" thickTop="1">
      <c r="B12" s="129" t="n"/>
      <c r="C12" s="149" t="n"/>
      <c r="D12" s="283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283" t="n"/>
      <c r="AC12" s="133">
        <f>IFERROR(X12/Y12,"")</f>
        <v/>
      </c>
    </row>
    <row customHeight="1" ht="45.75" r="13" s="247" thickBot="1" thickTop="1">
      <c r="B13" s="129" t="n"/>
      <c r="C13" s="149" t="n"/>
      <c r="D13" s="283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283" t="n"/>
      <c r="AC13" s="133">
        <f>IFERROR(X13/Y13,"")</f>
        <v/>
      </c>
    </row>
    <row customHeight="1" ht="45.75" r="14" s="247" thickBot="1" thickTop="1">
      <c r="B14" s="129" t="n"/>
      <c r="C14" s="149" t="n"/>
      <c r="D14" s="283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283" t="n"/>
      <c r="AC14" s="133">
        <f>IFERROR(X14/Y14,"")</f>
        <v/>
      </c>
    </row>
    <row customHeight="1" ht="45.75" r="15" s="247" thickBot="1" thickTop="1">
      <c r="B15" s="129" t="n"/>
      <c r="C15" s="149" t="n"/>
      <c r="D15" s="283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283" t="n"/>
      <c r="AC15" s="133">
        <f>IFERROR(X15/Y15,"")</f>
        <v/>
      </c>
    </row>
    <row customHeight="1" ht="45.75" r="16" s="247" thickBot="1" thickTop="1">
      <c r="B16" s="129" t="n"/>
      <c r="C16" s="149" t="n"/>
      <c r="D16" s="283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283" t="n"/>
      <c r="AC16" s="133">
        <f>IFERROR(X16/Y16,"")</f>
        <v/>
      </c>
    </row>
    <row customHeight="1" ht="45.75" r="17" s="247" thickBot="1" thickTop="1">
      <c r="B17" s="129" t="n"/>
      <c r="C17" s="149" t="n"/>
      <c r="D17" s="283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283" t="n"/>
      <c r="AC17" s="133">
        <f>IFERROR(X17/Y17,"")</f>
        <v/>
      </c>
    </row>
    <row customHeight="1" ht="45.75" r="18" s="247" thickBot="1" thickTop="1">
      <c r="B18" s="129" t="n"/>
      <c r="C18" s="149" t="n"/>
      <c r="D18" s="283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283" t="n"/>
      <c r="AC18" s="133">
        <f>IFERROR(X18/Y18,"")</f>
        <v/>
      </c>
    </row>
    <row customHeight="1" ht="45.75" r="19" s="247" thickBot="1" thickTop="1">
      <c r="B19" s="129" t="n"/>
      <c r="C19" s="149" t="n"/>
      <c r="D19" s="283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283" t="n"/>
      <c r="AC19" s="133">
        <f>IFERROR(X19/Y19,"")</f>
        <v/>
      </c>
    </row>
    <row customHeight="1" ht="45.75" r="20" s="247" thickBot="1" thickTop="1">
      <c r="B20" s="129" t="n"/>
      <c r="C20" s="149" t="n"/>
      <c r="D20" s="283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283" t="n"/>
      <c r="AC20" s="133">
        <f>IFERROR(X20/Y20,"")</f>
        <v/>
      </c>
    </row>
    <row customHeight="1" ht="45.75" r="21" s="247" thickBot="1" thickTop="1">
      <c r="B21" s="129" t="n"/>
      <c r="C21" s="149" t="n"/>
      <c r="D21" s="283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283" t="n"/>
      <c r="AC21" s="133">
        <f>IFERROR(X21/Y21,"")</f>
        <v/>
      </c>
    </row>
    <row customHeight="1" ht="45.75" r="22" s="247" thickBot="1" thickTop="1">
      <c r="B22" s="129" t="n"/>
      <c r="C22" s="149" t="n"/>
      <c r="D22" s="283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283" t="n"/>
      <c r="AC22" s="133">
        <f>IFERROR(X22/Y22,"")</f>
        <v/>
      </c>
    </row>
    <row customHeight="1" ht="45.75" r="23" s="247" thickBot="1" thickTop="1">
      <c r="B23" s="129" t="n"/>
      <c r="C23" s="149" t="n"/>
      <c r="D23" s="283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283" t="n"/>
      <c r="AC23" s="133">
        <f>IFERROR(X23/Y23,"")</f>
        <v/>
      </c>
    </row>
    <row customHeight="1" ht="45.75" r="24" s="247" thickBot="1" thickTop="1">
      <c r="B24" s="129" t="n"/>
      <c r="C24" s="149" t="n"/>
      <c r="D24" s="283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283" t="n"/>
      <c r="AC24" s="133">
        <f>IFERROR(X24/Y24,"")</f>
        <v/>
      </c>
    </row>
    <row customHeight="1" ht="45.75" r="25" s="247" thickBot="1" thickTop="1">
      <c r="B25" s="129" t="n"/>
      <c r="C25" s="149" t="n"/>
      <c r="D25" s="283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283" t="n"/>
      <c r="AC25" s="133">
        <f>IFERROR(X25/Y25,"")</f>
        <v/>
      </c>
    </row>
    <row customHeight="1" ht="45.75" r="26" s="247" thickBot="1" thickTop="1">
      <c r="B26" s="129" t="n"/>
      <c r="C26" s="149" t="n"/>
      <c r="D26" s="283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283" t="n"/>
      <c r="AC26" s="133">
        <f>IFERROR(X26/Y26,"")</f>
        <v/>
      </c>
    </row>
    <row customHeight="1" ht="45.75" r="27" s="247" thickBot="1" thickTop="1">
      <c r="B27" s="129" t="n"/>
      <c r="C27" s="149" t="n"/>
      <c r="D27" s="283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283" t="n"/>
      <c r="AC27" s="133">
        <f>IFERROR(X27/Y27,"")</f>
        <v/>
      </c>
    </row>
    <row customHeight="1" ht="45.75" r="28" s="247" thickBot="1" thickTop="1">
      <c r="B28" s="129" t="n"/>
      <c r="C28" s="149" t="n"/>
      <c r="D28" s="283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283" t="n"/>
      <c r="AC28" s="133">
        <f>IFERROR(X28/Y28,"")</f>
        <v/>
      </c>
    </row>
    <row customHeight="1" ht="45.75" r="29" s="247" thickBot="1" thickTop="1">
      <c r="B29" s="129" t="n"/>
      <c r="C29" s="149" t="n"/>
      <c r="D29" s="283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283" t="n"/>
      <c r="AC29" s="133">
        <f>IFERROR(X29/Y29,"")</f>
        <v/>
      </c>
    </row>
    <row customHeight="1" ht="45.75" r="30" s="247" thickBot="1" thickTop="1">
      <c r="B30" s="129" t="n"/>
      <c r="C30" s="149" t="n"/>
      <c r="D30" s="283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283" t="n"/>
      <c r="AC30" s="133">
        <f>IFERROR(X30/Y30,"")</f>
        <v/>
      </c>
    </row>
    <row customHeight="1" ht="45.75" r="31" s="247" thickBot="1" thickTop="1">
      <c r="B31" s="129" t="n"/>
      <c r="C31" s="149" t="n"/>
      <c r="D31" s="283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283" t="n"/>
      <c r="AC31" s="133">
        <f>IFERROR(X31/Y31,"")</f>
        <v/>
      </c>
    </row>
    <row customHeight="1" ht="45.75" r="32" s="247" thickBot="1" thickTop="1">
      <c r="B32" s="129" t="n"/>
      <c r="C32" s="149" t="n"/>
      <c r="D32" s="283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283" t="n"/>
      <c r="AC32" s="133">
        <f>IFERROR(X32/Y32,"")</f>
        <v/>
      </c>
    </row>
    <row customHeight="1" ht="45.75" r="33" s="247" thickBot="1" thickTop="1">
      <c r="B33" s="129" t="n"/>
      <c r="C33" s="149" t="n"/>
      <c r="D33" s="283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283" t="n"/>
      <c r="AC33" s="133">
        <f>IFERROR(X33/Y33,"")</f>
        <v/>
      </c>
    </row>
    <row customHeight="1" ht="45.75" r="34" s="247" thickBot="1" thickTop="1">
      <c r="B34" s="129" t="n"/>
      <c r="C34" s="149" t="n"/>
      <c r="D34" s="283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283" t="n"/>
      <c r="AC34" s="133">
        <f>IFERROR(X34/Y34,"")</f>
        <v/>
      </c>
    </row>
    <row customHeight="1" ht="45.75" r="35" s="247" thickBot="1" thickTop="1">
      <c r="B35" s="129" t="n"/>
      <c r="C35" s="149" t="n"/>
      <c r="D35" s="283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283" t="n"/>
      <c r="AC35" s="133">
        <f>IFERROR(X35/Y35,"")</f>
        <v/>
      </c>
    </row>
    <row customHeight="1" ht="45.75" r="36" s="247" thickBot="1" thickTop="1">
      <c r="B36" s="129" t="n"/>
      <c r="C36" s="149" t="n"/>
      <c r="D36" s="283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283" t="n"/>
      <c r="AC36" s="133">
        <f>IFERROR(X36/Y36,"")</f>
        <v/>
      </c>
    </row>
    <row customFormat="1" customHeight="1" ht="45.75" r="37" s="136" thickBot="1" thickTop="1">
      <c r="B37" s="129" t="n"/>
      <c r="C37" s="149" t="n"/>
      <c r="D37" s="283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283" t="n"/>
      <c r="AC37" s="133">
        <f>IFERROR(X37/Y37,"")</f>
        <v/>
      </c>
    </row>
    <row customHeight="1" ht="45.75" r="38" s="247" thickBot="1" thickTop="1">
      <c r="B38" s="129" t="n"/>
      <c r="C38" s="149" t="n"/>
      <c r="D38" s="283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283" t="n"/>
      <c r="AC38" s="133">
        <f>IFERROR(X38/Y38,"")</f>
        <v/>
      </c>
    </row>
    <row customHeight="1" ht="45.75" r="39" s="247" thickBot="1" thickTop="1">
      <c r="B39" s="129" t="n"/>
      <c r="C39" s="149" t="n"/>
      <c r="D39" s="283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283" t="n"/>
      <c r="AC39" s="133">
        <f>IFERROR(X39/Y39,"")</f>
        <v/>
      </c>
    </row>
    <row customHeight="1" ht="45.75" r="40" s="247" thickBot="1" thickTop="1">
      <c r="B40" s="129" t="n"/>
      <c r="C40" s="149" t="n"/>
      <c r="D40" s="283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283" t="n"/>
      <c r="AC40" s="133">
        <f>IFERROR(X40/Y40,"")</f>
        <v/>
      </c>
    </row>
    <row customHeight="1" ht="45.75" r="41" s="247" thickBot="1" thickTop="1">
      <c r="B41" s="129" t="n"/>
      <c r="C41" s="149" t="n"/>
      <c r="D41" s="283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283" t="n"/>
      <c r="AC41" s="133">
        <f>IFERROR(X41/Y41,"")</f>
        <v/>
      </c>
    </row>
    <row customHeight="1" ht="45.75" r="42" s="247" thickBot="1" thickTop="1">
      <c r="B42" s="129" t="n"/>
      <c r="C42" s="149" t="n"/>
      <c r="D42" s="283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283" t="n"/>
      <c r="AC42" s="133">
        <f>IFERROR(X42/Y42,"")</f>
        <v/>
      </c>
    </row>
    <row customHeight="1" ht="45.75" r="43" s="247" thickBot="1" thickTop="1">
      <c r="B43" s="129" t="n"/>
      <c r="C43" s="149" t="n"/>
      <c r="D43" s="283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283" t="n"/>
      <c r="AC43" s="133">
        <f>IFERROR(X43/Y43,"")</f>
        <v/>
      </c>
    </row>
    <row customHeight="1" ht="45.75" r="44" s="247" thickBot="1" thickTop="1">
      <c r="B44" s="129" t="n"/>
      <c r="C44" s="149" t="n"/>
      <c r="D44" s="283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283" t="n"/>
      <c r="AC44" s="133">
        <f>IFERROR(X44/Y44,"")</f>
        <v/>
      </c>
    </row>
    <row customHeight="1" ht="45.75" r="45" s="247" thickBot="1" thickTop="1">
      <c r="B45" s="129" t="n"/>
      <c r="C45" s="149" t="n"/>
      <c r="D45" s="283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283" t="n"/>
      <c r="AC45" s="133">
        <f>IFERROR(X45/Y45,"")</f>
        <v/>
      </c>
    </row>
    <row customHeight="1" ht="45.75" r="46" s="247" thickBot="1" thickTop="1">
      <c r="B46" s="129" t="n"/>
      <c r="C46" s="149" t="n"/>
      <c r="D46" s="283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283" t="n"/>
      <c r="AC46" s="133">
        <f>IFERROR(X46/Y46,"")</f>
        <v/>
      </c>
    </row>
    <row customHeight="1" ht="45.75" r="47" s="247" thickBot="1" thickTop="1">
      <c r="B47" s="129" t="n"/>
      <c r="C47" s="149" t="n"/>
      <c r="D47" s="283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283" t="n"/>
      <c r="AC47" s="133">
        <f>IFERROR(X47/Y47,"")</f>
        <v/>
      </c>
    </row>
    <row customHeight="1" ht="45.75" r="48" s="247" thickBot="1" thickTop="1">
      <c r="B48" s="129" t="n"/>
      <c r="C48" s="149" t="n"/>
      <c r="D48" s="283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283" t="n"/>
      <c r="AC48" s="133">
        <f>IFERROR(X48/Y48,"")</f>
        <v/>
      </c>
    </row>
    <row customHeight="1" ht="45.75" r="49" s="247" thickBot="1" thickTop="1">
      <c r="B49" s="129" t="n"/>
      <c r="C49" s="149" t="n"/>
      <c r="D49" s="283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283" t="n"/>
      <c r="AC49" s="133">
        <f>IFERROR(X49/Y49,"")</f>
        <v/>
      </c>
    </row>
    <row customHeight="1" ht="45.75" r="50" s="247" thickBot="1" thickTop="1">
      <c r="B50" s="129" t="n"/>
      <c r="C50" s="149" t="n"/>
      <c r="D50" s="283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283" t="n"/>
      <c r="AC50" s="133">
        <f>IFERROR(X50/Y50,"")</f>
        <v/>
      </c>
    </row>
    <row customHeight="1" ht="45.75" r="51" s="247" thickBot="1" thickTop="1">
      <c r="B51" s="129" t="n"/>
      <c r="C51" s="149" t="n"/>
      <c r="D51" s="283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283" t="n"/>
      <c r="AC51" s="133">
        <f>IFERROR(X51/Y51,"")</f>
        <v/>
      </c>
    </row>
    <row customHeight="1" ht="45.75" r="52" s="247" thickBot="1" thickTop="1">
      <c r="B52" s="129" t="n"/>
      <c r="C52" s="149" t="n"/>
      <c r="D52" s="283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283" t="n"/>
      <c r="AC52" s="133">
        <f>IFERROR(X52/Y52,"")</f>
        <v/>
      </c>
    </row>
    <row customHeight="1" ht="45.75" r="53" s="247" thickBot="1" thickTop="1">
      <c r="B53" s="129" t="n"/>
      <c r="C53" s="149" t="n"/>
      <c r="D53" s="283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283" t="n"/>
      <c r="AC53" s="133">
        <f>IFERROR(X53/Y53,"")</f>
        <v/>
      </c>
    </row>
    <row customHeight="1" ht="45.75" r="54" s="247" thickBot="1" thickTop="1">
      <c r="B54" s="129" t="n"/>
      <c r="C54" s="149" t="n"/>
      <c r="D54" s="283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283" t="n"/>
      <c r="AC54" s="133">
        <f>IFERROR(X54/Y54,"")</f>
        <v/>
      </c>
    </row>
    <row customHeight="1" ht="45.75" r="55" s="247" thickBot="1" thickTop="1">
      <c r="B55" s="129" t="n"/>
      <c r="C55" s="149" t="n"/>
      <c r="D55" s="283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283" t="n"/>
      <c r="AC55" s="133">
        <f>IFERROR(X55/Y55,"")</f>
        <v/>
      </c>
    </row>
    <row customHeight="1" ht="45.75" r="56" s="247" thickBot="1" thickTop="1">
      <c r="B56" s="129" t="n"/>
      <c r="C56" s="149" t="n"/>
      <c r="D56" s="283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283" t="n"/>
      <c r="AC56" s="133">
        <f>IFERROR(X56/Y56,"")</f>
        <v/>
      </c>
    </row>
    <row customHeight="1" ht="45.75" r="57" s="247" thickBot="1" thickTop="1">
      <c r="B57" s="129" t="n"/>
      <c r="C57" s="149" t="n"/>
      <c r="D57" s="283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283" t="n"/>
      <c r="AC57" s="133">
        <f>IFERROR(X57/Y57,"")</f>
        <v/>
      </c>
    </row>
    <row customHeight="1" ht="45.75" r="58" s="247" thickBot="1" thickTop="1">
      <c r="B58" s="129" t="n"/>
      <c r="C58" s="149" t="n"/>
      <c r="D58" s="283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283" t="n"/>
      <c r="AC58" s="133">
        <f>IFERROR(X58/Y58,"")</f>
        <v/>
      </c>
    </row>
    <row customHeight="1" ht="45.75" r="59" s="247" thickBot="1" thickTop="1">
      <c r="B59" s="129" t="n"/>
      <c r="C59" s="149" t="n"/>
      <c r="D59" s="283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283" t="n"/>
      <c r="AC59" s="133">
        <f>IFERROR(X59/Y59,"")</f>
        <v/>
      </c>
    </row>
    <row customHeight="1" ht="45.75" r="60" s="247" thickBot="1" thickTop="1">
      <c r="B60" s="129" t="n"/>
      <c r="C60" s="149" t="n"/>
      <c r="D60" s="283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283" t="n"/>
      <c r="AC60" s="133">
        <f>IFERROR(X60/Y60,"")</f>
        <v/>
      </c>
    </row>
    <row customHeight="1" ht="45.75" r="61" s="247" thickBot="1" thickTop="1">
      <c r="B61" s="129" t="n">
        <v>58</v>
      </c>
      <c r="C61" s="149" t="n"/>
      <c r="D61" s="283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283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dxfId="1" priority="3" stopIfTrue="1" type="expression">
      <formula>P4&lt;$AT4</formula>
    </cfRule>
    <cfRule dxfId="0" priority="4" stopIfTrue="1" type="expression">
      <formula>P4&gt;$AT4</formula>
    </cfRule>
  </conditionalFormatting>
  <conditionalFormatting sqref="P5:P631">
    <cfRule dxfId="1" priority="1" stopIfTrue="1" type="expression">
      <formula>P5&lt;$AT5</formula>
    </cfRule>
    <cfRule dxfId="0" priority="2" stopIfTrue="1" type="expression">
      <formula>P5&gt;$AT5</formula>
    </cfRule>
  </conditionalFormatting>
  <hyperlinks>
    <hyperlink display="العودة للفهرس" location="index!A1" ref="X1"/>
    <hyperlink display="العودة للفهرس" location="index!A1" ref="AD1"/>
  </hyperlinks>
  <pageMargins bottom="0.75" footer="0.3" header="0.3" left="0.7" right="0.7" top="0.75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workbookViewId="0" zoomScale="60" zoomScaleNormal="60" zoomScaleSheetLayoutView="51">
      <pane activePane="bottomRight" state="frozen" topLeftCell="G4" xSplit="6" ySplit="3"/>
      <selection activeCell="D1" sqref="D1"/>
      <selection activeCell="H1" pane="topRight" sqref="H1"/>
      <selection activeCell="D4" pane="bottomLeft" sqref="D4"/>
      <selection activeCell="C4" pane="bottomRight" sqref="C4"/>
    </sheetView>
  </sheetViews>
  <sheetFormatPr baseColWidth="8" defaultColWidth="9.140625" defaultRowHeight="21"/>
  <cols>
    <col customWidth="1" hidden="1" max="1" min="1" style="128" width="9.140625"/>
    <col customWidth="1" hidden="1" max="2" min="2" style="128" width="18"/>
    <col customWidth="1" max="3" min="3" style="128" width="15.42578125"/>
    <col customWidth="1" hidden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8" min="27" style="128" width="37.7109375"/>
    <col customWidth="1" max="29" min="29" style="128" width="20.7109375"/>
    <col customWidth="1" max="30" min="30" style="128" width="24.28515625"/>
    <col customWidth="1" max="31" min="31" style="128" width="9.140625"/>
    <col customWidth="1" max="16384" min="32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280" t="inlineStr">
        <is>
          <t>عام</t>
        </is>
      </c>
      <c r="J1" s="116">
        <f>A4</f>
        <v/>
      </c>
      <c r="K1" s="206" t="n"/>
      <c r="L1" s="206" t="n"/>
      <c r="M1" s="207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06" t="n"/>
      <c r="AB1" s="121" t="n"/>
      <c r="AC1" s="125" t="n"/>
      <c r="AE1" s="66" t="inlineStr">
        <is>
          <t>العودة للفهرس</t>
        </is>
      </c>
      <c r="AF1" s="207" t="n"/>
      <c r="AG1" s="23" t="n"/>
      <c r="AH1" s="23" t="n"/>
      <c r="AI1" s="205" t="n"/>
      <c r="AJ1" s="206" t="n"/>
      <c r="AK1" s="206" t="n"/>
      <c r="AL1" s="206" t="n"/>
      <c r="AM1" s="207" t="n"/>
      <c r="AN1" s="154" t="n"/>
      <c r="AO1" s="154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customFormat="1" customHeight="1" ht="41.25" r="2" s="113">
      <c r="A2" s="225" t="inlineStr">
        <is>
          <t>year</t>
        </is>
      </c>
      <c r="B2" s="223" t="inlineStr">
        <is>
          <t>month</t>
        </is>
      </c>
      <c r="C2" s="221" t="inlineStr">
        <is>
          <t>Bach serial</t>
        </is>
      </c>
      <c r="D2" s="221" t="inlineStr">
        <is>
          <t>item_id</t>
        </is>
      </c>
      <c r="E2" s="221" t="inlineStr">
        <is>
          <t>اسم الاسطميه</t>
        </is>
      </c>
      <c r="F2" s="221" t="inlineStr">
        <is>
          <t>Formula Code</t>
        </is>
      </c>
      <c r="G2" s="281" t="inlineStr">
        <is>
          <t>الوزن جاف طبقا للمواصفة</t>
        </is>
      </c>
      <c r="H2" s="209" t="n"/>
      <c r="I2" s="282" t="inlineStr">
        <is>
          <t>متوسط الوزن الجاف للوردتيتين</t>
        </is>
      </c>
      <c r="J2" s="212" t="inlineStr">
        <is>
          <t>المعدل المعيارى/ساعة</t>
        </is>
      </c>
      <c r="K2" s="214" t="inlineStr">
        <is>
          <t xml:space="preserve">C.T معيارى </t>
        </is>
      </c>
      <c r="L2" s="213" t="inlineStr">
        <is>
          <t>المعدل الفعلى
/ ساعة</t>
        </is>
      </c>
      <c r="M2" s="215" t="inlineStr">
        <is>
          <t>c.T
 متوسط الورديتن
طقم/الثانية</t>
        </is>
      </c>
      <c r="N2" s="216" t="inlineStr">
        <is>
          <t>التالف (بالصنف) لاجمالي الوردتين</t>
        </is>
      </c>
      <c r="O2" s="217" t="n"/>
      <c r="P2" s="217" t="n"/>
      <c r="Q2" s="217" t="n"/>
      <c r="R2" s="217" t="n"/>
      <c r="S2" s="217" t="n"/>
      <c r="T2" s="217" t="n"/>
      <c r="U2" s="217" t="n"/>
      <c r="V2" s="209" t="n"/>
      <c r="W2" s="218" t="inlineStr">
        <is>
          <t>كمية التوالف</t>
        </is>
      </c>
      <c r="X2" s="218" t="inlineStr">
        <is>
          <t>اجمالي الإنتاج</t>
        </is>
      </c>
      <c r="Y2" s="218" t="inlineStr">
        <is>
          <t>معياري التوالف</t>
        </is>
      </c>
      <c r="Z2" s="222" t="inlineStr">
        <is>
          <t>عدد أيام التشغيل للباتشة</t>
        </is>
      </c>
      <c r="AA2" s="221" t="inlineStr">
        <is>
          <t>Planned Start Date</t>
        </is>
      </c>
      <c r="AB2" s="221" t="inlineStr">
        <is>
          <t>actualliy end date</t>
        </is>
      </c>
      <c r="AC2" s="218" t="inlineStr">
        <is>
          <t>نسبة التالف %</t>
        </is>
      </c>
      <c r="AD2" s="220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customFormat="1" customHeight="1" ht="93" r="3" s="225" thickBot="1">
      <c r="B3" s="224" t="n"/>
      <c r="C3" s="211" t="n"/>
      <c r="D3" s="211" t="n"/>
      <c r="E3" s="211" t="n"/>
      <c r="F3" s="211" t="n"/>
      <c r="G3" s="281" t="inlineStr">
        <is>
          <t xml:space="preserve">From </t>
        </is>
      </c>
      <c r="H3" s="281" t="inlineStr">
        <is>
          <t>To</t>
        </is>
      </c>
      <c r="I3" s="211" t="n"/>
      <c r="J3" s="211" t="n"/>
      <c r="K3" s="211" t="n"/>
      <c r="L3" s="211" t="n"/>
      <c r="M3" s="211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19" t="n"/>
      <c r="X3" s="219" t="n"/>
      <c r="Y3" s="219" t="n"/>
      <c r="Z3" s="211" t="n"/>
      <c r="AA3" s="211" t="n"/>
      <c r="AB3" s="211" t="n"/>
      <c r="AC3" s="219" t="n"/>
      <c r="AD3" s="219" t="n"/>
    </row>
    <row customHeight="1" ht="45.75" r="4" s="247" thickBot="1" thickTop="1">
      <c r="A4" t="n">
        <v>2021</v>
      </c>
      <c r="B4" s="129" t="n">
        <v>3</v>
      </c>
      <c r="C4" s="130" t="inlineStr">
        <is>
          <t>281Bach15</t>
        </is>
      </c>
      <c r="D4" s="130" t="n">
        <v>281</v>
      </c>
      <c r="E4" s="130" t="inlineStr">
        <is>
          <t>صندوق 10 ك فلات ك 18 بدون بادج</t>
        </is>
      </c>
      <c r="F4" s="130" t="inlineStr">
        <is>
          <t>FM000B10180000</t>
        </is>
      </c>
      <c r="G4" s="130" t="n">
        <v>265.05</v>
      </c>
      <c r="H4" s="130" t="n">
        <v>304.95</v>
      </c>
      <c r="I4" s="130" t="n">
        <v>282</v>
      </c>
      <c r="J4" s="87" t="n">
        <v>120</v>
      </c>
      <c r="K4" s="87" t="n">
        <v>120</v>
      </c>
      <c r="L4" s="87" t="n">
        <v>126</v>
      </c>
      <c r="M4" s="87" t="n">
        <v>114</v>
      </c>
      <c r="N4" s="81" t="n">
        <v>4</v>
      </c>
      <c r="O4" s="81" t="n">
        <v>3</v>
      </c>
      <c r="P4" s="81" t="n">
        <v>2</v>
      </c>
      <c r="Q4" s="81" t="n"/>
      <c r="R4" s="81" t="n"/>
      <c r="S4" s="81" t="n"/>
      <c r="T4" s="81" t="n"/>
      <c r="U4" s="81" t="n"/>
      <c r="V4" s="81" t="n"/>
      <c r="W4" s="132" t="n">
        <v>9</v>
      </c>
      <c r="X4" s="132" t="n">
        <v>289</v>
      </c>
      <c r="Y4" s="81" t="n">
        <v>0.015</v>
      </c>
      <c r="Z4" s="132" t="n">
        <v>1</v>
      </c>
      <c r="AA4" s="283" t="n">
        <v>44273</v>
      </c>
      <c r="AB4" s="283" t="n"/>
      <c r="AC4" s="133" t="n"/>
      <c r="AD4" s="139" t="n"/>
    </row>
    <row customHeight="1" ht="45.75" r="5" s="247" thickBot="1" thickTop="1">
      <c r="A5" t="n">
        <v>2021</v>
      </c>
      <c r="B5" s="129" t="n">
        <v>3</v>
      </c>
      <c r="C5" s="130" t="inlineStr">
        <is>
          <t>667Bach2</t>
        </is>
      </c>
      <c r="D5" s="130" t="n">
        <v>667</v>
      </c>
      <c r="E5" s="130" t="inlineStr">
        <is>
          <t>طقم علوى+سفلى+جوانب  LG 65UP81</t>
        </is>
      </c>
      <c r="F5" s="130" t="inlineStr">
        <is>
          <t>FMLGEI065UP810</t>
        </is>
      </c>
      <c r="G5" s="130" t="n">
        <v>1534.0182</v>
      </c>
      <c r="H5" s="130" t="n">
        <v>1745.9442</v>
      </c>
      <c r="I5" s="130" t="n">
        <v>552.9</v>
      </c>
      <c r="J5" s="134" t="n">
        <v>20</v>
      </c>
      <c r="K5" s="134" t="n">
        <v>180</v>
      </c>
      <c r="L5" s="134" t="n">
        <v>22</v>
      </c>
      <c r="M5" s="134" t="n">
        <v>161</v>
      </c>
      <c r="N5" s="81" t="n">
        <v>4</v>
      </c>
      <c r="O5" s="81" t="n">
        <v>1</v>
      </c>
      <c r="P5" s="81" t="n">
        <v>3</v>
      </c>
      <c r="Q5" s="81" t="n"/>
      <c r="R5" s="81" t="n"/>
      <c r="S5" s="81" t="n"/>
      <c r="T5" s="81" t="n"/>
      <c r="U5" s="81" t="n"/>
      <c r="V5" s="81" t="n"/>
      <c r="W5" s="132" t="n">
        <v>8</v>
      </c>
      <c r="X5" s="132" t="n">
        <v>328</v>
      </c>
      <c r="Y5" s="81" t="n">
        <v>0.015</v>
      </c>
      <c r="Z5" s="132" t="n">
        <v>3</v>
      </c>
      <c r="AA5" s="283" t="n">
        <v>44273</v>
      </c>
      <c r="AB5" s="283" t="n"/>
      <c r="AC5" s="133" t="n"/>
      <c r="AD5" s="139" t="n"/>
    </row>
    <row customHeight="1" ht="45.75" r="6" s="247" thickBot="1" thickTop="1">
      <c r="A6" t="n">
        <v>2021</v>
      </c>
      <c r="B6" s="129" t="n">
        <v>3</v>
      </c>
      <c r="C6" s="130" t="inlineStr">
        <is>
          <t>134Bach4</t>
        </is>
      </c>
      <c r="D6" s="130" t="n">
        <v>134</v>
      </c>
      <c r="E6" s="130" t="inlineStr">
        <is>
          <t>فوم كشاف طوارئ جراند 1</t>
        </is>
      </c>
      <c r="F6" s="130" t="inlineStr">
        <is>
          <t>FMGREI10000000</t>
        </is>
      </c>
      <c r="G6" s="130" t="n">
        <v>9.2205625</v>
      </c>
      <c r="H6" s="130" t="n">
        <v>10.60860417</v>
      </c>
      <c r="I6" s="130" t="n">
        <v>10.6</v>
      </c>
      <c r="J6" s="134" t="n">
        <v>429</v>
      </c>
      <c r="K6" s="134" t="n">
        <v>101</v>
      </c>
      <c r="L6" s="134" t="n">
        <v>409</v>
      </c>
      <c r="M6" s="134" t="n">
        <v>106</v>
      </c>
      <c r="N6" s="81" t="n">
        <v>14</v>
      </c>
      <c r="O6" s="81" t="n">
        <v>16</v>
      </c>
      <c r="P6" s="81" t="n">
        <v>10</v>
      </c>
      <c r="Q6" s="81" t="n"/>
      <c r="R6" s="81" t="n"/>
      <c r="S6" s="81" t="n"/>
      <c r="T6" s="81" t="n"/>
      <c r="U6" s="81" t="n"/>
      <c r="V6" s="81" t="n"/>
      <c r="W6" s="132" t="n">
        <v>40</v>
      </c>
      <c r="X6" s="132" t="n">
        <v>4840</v>
      </c>
      <c r="Y6" s="81" t="n">
        <v>0.02</v>
      </c>
      <c r="Z6" s="132" t="n">
        <v>1</v>
      </c>
      <c r="AA6" s="283" t="n">
        <v>44272</v>
      </c>
      <c r="AB6" s="283" t="n"/>
      <c r="AC6" s="133" t="n"/>
      <c r="AD6" s="139" t="n"/>
    </row>
    <row customHeight="1" ht="45.75" r="7" s="247" thickBot="1" thickTop="1">
      <c r="A7" t="n">
        <v>2021</v>
      </c>
      <c r="B7" s="129" t="n">
        <v>3</v>
      </c>
      <c r="C7" s="130" t="inlineStr">
        <is>
          <t>49Bach16</t>
        </is>
      </c>
      <c r="D7" s="130" t="n">
        <v>49</v>
      </c>
      <c r="E7" s="130" t="inlineStr">
        <is>
          <t>كفر غسالة LG</t>
        </is>
      </c>
      <c r="F7" s="130" t="inlineStr">
        <is>
          <t>FMLGEI20000000</t>
        </is>
      </c>
      <c r="G7" s="130" t="n">
        <v>95.5</v>
      </c>
      <c r="H7" s="130" t="n">
        <v>104.5</v>
      </c>
      <c r="I7" s="130" t="n">
        <v>103.2</v>
      </c>
      <c r="J7" s="134" t="n">
        <v>101</v>
      </c>
      <c r="K7" s="134" t="n">
        <v>107</v>
      </c>
      <c r="L7" s="134" t="n">
        <v>66</v>
      </c>
      <c r="M7" s="134" t="n">
        <v>109</v>
      </c>
      <c r="N7" s="81" t="n">
        <v>5</v>
      </c>
      <c r="O7" s="81" t="n">
        <v>2</v>
      </c>
      <c r="P7" s="81" t="n">
        <v>4</v>
      </c>
      <c r="Q7" s="81" t="n"/>
      <c r="R7" s="81" t="n"/>
      <c r="S7" s="81" t="n">
        <v>6</v>
      </c>
      <c r="T7" s="81" t="n"/>
      <c r="U7" s="81" t="n"/>
      <c r="V7" s="81" t="n"/>
      <c r="W7" s="132" t="n">
        <v>17</v>
      </c>
      <c r="X7" s="132" t="n">
        <v>1025</v>
      </c>
      <c r="Y7" s="81" t="n">
        <v>0.015</v>
      </c>
      <c r="Z7" s="132" t="n">
        <v>1</v>
      </c>
      <c r="AA7" s="283" t="n">
        <v>44272</v>
      </c>
      <c r="AB7" s="283" t="n"/>
      <c r="AC7" s="133" t="n"/>
      <c r="AD7" s="139" t="n"/>
    </row>
    <row customHeight="1" ht="45.75" r="8" s="247" thickBot="1" thickTop="1">
      <c r="A8" t="n">
        <v>2021</v>
      </c>
      <c r="B8" s="129" t="n">
        <v>3</v>
      </c>
      <c r="C8" s="130" t="inlineStr">
        <is>
          <t>50Bach15</t>
        </is>
      </c>
      <c r="D8" s="130" t="n">
        <v>50</v>
      </c>
      <c r="E8" s="130" t="inlineStr">
        <is>
          <t>زوايا غسالة LG</t>
        </is>
      </c>
      <c r="F8" s="130" t="inlineStr">
        <is>
          <t>FMLGEI40000000</t>
        </is>
      </c>
      <c r="G8" s="130" t="n">
        <v>51.57</v>
      </c>
      <c r="H8" s="130" t="n">
        <v>56.43</v>
      </c>
      <c r="I8" s="130" t="n">
        <v>55.2</v>
      </c>
      <c r="J8" s="134" t="n">
        <v>101</v>
      </c>
      <c r="K8" s="134" t="n">
        <v>107</v>
      </c>
      <c r="L8" s="134" t="n">
        <v>66</v>
      </c>
      <c r="M8" s="134" t="n">
        <v>109</v>
      </c>
      <c r="N8" s="81" t="n">
        <v>5</v>
      </c>
      <c r="O8" s="81" t="n">
        <v>4</v>
      </c>
      <c r="P8" s="81" t="n">
        <v>8</v>
      </c>
      <c r="Q8" s="81" t="n"/>
      <c r="R8" s="81" t="n"/>
      <c r="S8" s="81" t="n">
        <v>5</v>
      </c>
      <c r="T8" s="81" t="n"/>
      <c r="U8" s="81" t="n"/>
      <c r="V8" s="81" t="n"/>
      <c r="W8" s="132" t="n">
        <v>22</v>
      </c>
      <c r="X8" s="132" t="n">
        <v>1030</v>
      </c>
      <c r="Y8" s="81" t="n">
        <v>0.015</v>
      </c>
      <c r="Z8" s="132" t="n">
        <v>1</v>
      </c>
      <c r="AA8" s="283" t="n">
        <v>44272</v>
      </c>
      <c r="AB8" s="283" t="n"/>
      <c r="AC8" s="133" t="n"/>
      <c r="AD8" s="139" t="n"/>
    </row>
    <row customHeight="1" ht="45.75" r="9" s="247" thickBot="1" thickTop="1">
      <c r="A9" t="n">
        <v>2021</v>
      </c>
      <c r="B9" s="129" t="n">
        <v>3</v>
      </c>
      <c r="C9" s="130" t="inlineStr">
        <is>
          <t>645Bach4</t>
        </is>
      </c>
      <c r="D9" s="130" t="n">
        <v>645</v>
      </c>
      <c r="E9" s="130" t="inlineStr">
        <is>
          <t>Stop Coller S4</t>
        </is>
      </c>
      <c r="F9" s="130" t="inlineStr">
        <is>
          <t>FMENCI0S400000</t>
        </is>
      </c>
      <c r="G9" s="130" t="n">
        <v>123.69</v>
      </c>
      <c r="H9" s="130" t="n">
        <v>142.31</v>
      </c>
      <c r="I9" s="130" t="n">
        <v>135.5</v>
      </c>
      <c r="J9" s="134" t="n">
        <v>80</v>
      </c>
      <c r="K9" s="134" t="n">
        <v>180</v>
      </c>
      <c r="L9" s="134" t="n">
        <v>78</v>
      </c>
      <c r="M9" s="134" t="n">
        <v>185</v>
      </c>
      <c r="N9" s="81" t="n">
        <v>10</v>
      </c>
      <c r="O9" s="81" t="n">
        <v>2</v>
      </c>
      <c r="P9" s="81" t="n">
        <v>5</v>
      </c>
      <c r="Q9" s="81" t="n"/>
      <c r="R9" s="81" t="n"/>
      <c r="S9" s="81" t="n"/>
      <c r="T9" s="81" t="n"/>
      <c r="U9" s="81" t="n"/>
      <c r="V9" s="81" t="n"/>
      <c r="W9" s="132" t="n">
        <v>17</v>
      </c>
      <c r="X9" s="132" t="n">
        <v>1317</v>
      </c>
      <c r="Y9" s="81" t="n">
        <v>0.02</v>
      </c>
      <c r="Z9" s="132" t="n">
        <v>1</v>
      </c>
      <c r="AA9" s="283" t="n">
        <v>44272</v>
      </c>
      <c r="AB9" s="283" t="n"/>
      <c r="AC9" s="133" t="n"/>
      <c r="AD9" s="139" t="n"/>
    </row>
    <row customHeight="1" ht="45.75" r="10" s="247" thickBot="1" thickTop="1">
      <c r="A10" t="n">
        <v>2021</v>
      </c>
      <c r="B10" s="129" t="n">
        <v>3</v>
      </c>
      <c r="C10" s="130" t="inlineStr">
        <is>
          <t>556Bach15</t>
        </is>
      </c>
      <c r="D10" s="130" t="n">
        <v>556</v>
      </c>
      <c r="E10" s="130" t="inlineStr">
        <is>
          <t xml:space="preserve">LG 65 UM 73 علوى وسفلى </t>
        </is>
      </c>
      <c r="F10" s="130" t="inlineStr">
        <is>
          <t xml:space="preserve">FMLGEI65UM7301 </t>
        </is>
      </c>
      <c r="G10" s="130" t="n">
        <v>1003.106</v>
      </c>
      <c r="H10" s="130" t="n">
        <v>1141.686</v>
      </c>
      <c r="I10" s="130" t="n">
        <v>273.5</v>
      </c>
      <c r="J10" s="134" t="n">
        <v>20</v>
      </c>
      <c r="K10" s="134" t="n">
        <v>180</v>
      </c>
      <c r="L10" s="134" t="n">
        <v>23</v>
      </c>
      <c r="M10" s="134" t="n">
        <v>159</v>
      </c>
      <c r="N10" s="81" t="n">
        <v>6</v>
      </c>
      <c r="O10" s="81" t="n">
        <v>1</v>
      </c>
      <c r="P10" s="81" t="n">
        <v>8</v>
      </c>
      <c r="Q10" s="81" t="n"/>
      <c r="R10" s="81" t="n">
        <v>2</v>
      </c>
      <c r="S10" s="81" t="n"/>
      <c r="T10" s="81" t="n"/>
      <c r="U10" s="81" t="n"/>
      <c r="V10" s="81" t="n"/>
      <c r="W10" s="132" t="n">
        <v>16</v>
      </c>
      <c r="X10" s="132" t="n">
        <v>256</v>
      </c>
      <c r="Y10" s="81" t="n">
        <v>0.015</v>
      </c>
      <c r="Z10" s="132" t="n">
        <v>8</v>
      </c>
      <c r="AA10" s="283" t="n">
        <v>44271</v>
      </c>
      <c r="AB10" s="283" t="n"/>
      <c r="AC10" s="133" t="n"/>
      <c r="AD10" s="139" t="n"/>
    </row>
    <row customHeight="1" ht="45.75" r="11" s="247" thickBot="1" thickTop="1">
      <c r="A11" t="n">
        <v>2021</v>
      </c>
      <c r="B11" s="129" t="n">
        <v>3</v>
      </c>
      <c r="C11" s="130" t="inlineStr">
        <is>
          <t>557Bach15</t>
        </is>
      </c>
      <c r="D11" s="130" t="n">
        <v>557</v>
      </c>
      <c r="E11" s="130" t="inlineStr">
        <is>
          <t>LG 65 UM 73 جانب يمين وشمال</t>
        </is>
      </c>
      <c r="F11" s="130" t="inlineStr">
        <is>
          <t xml:space="preserve">FMLGEI65UM7302  </t>
        </is>
      </c>
      <c r="G11" s="130" t="n">
        <v>171.262</v>
      </c>
      <c r="H11" s="130" t="n">
        <v>194.922</v>
      </c>
      <c r="I11" s="130" t="n">
        <v>96</v>
      </c>
      <c r="J11" s="134" t="n">
        <v>20</v>
      </c>
      <c r="K11" s="134" t="n">
        <v>180</v>
      </c>
      <c r="L11" s="134" t="n">
        <v>23</v>
      </c>
      <c r="M11" s="134" t="n">
        <v>159</v>
      </c>
      <c r="N11" s="81" t="n">
        <v>3</v>
      </c>
      <c r="O11" s="81" t="n">
        <v>1</v>
      </c>
      <c r="P11" s="81" t="n">
        <v>6</v>
      </c>
      <c r="Q11" s="81" t="n"/>
      <c r="R11" s="81" t="n">
        <v>3</v>
      </c>
      <c r="S11" s="81" t="n"/>
      <c r="T11" s="81" t="n"/>
      <c r="U11" s="81" t="n"/>
      <c r="V11" s="81" t="n"/>
      <c r="W11" s="132" t="n">
        <v>12</v>
      </c>
      <c r="X11" s="132" t="n">
        <v>252</v>
      </c>
      <c r="Y11" s="81" t="n">
        <v>0.015</v>
      </c>
      <c r="Z11" s="132" t="n">
        <v>4</v>
      </c>
      <c r="AA11" s="283" t="n">
        <v>44271</v>
      </c>
      <c r="AB11" s="283" t="n"/>
      <c r="AC11" s="133" t="n"/>
      <c r="AD11" s="139" t="n"/>
    </row>
    <row customHeight="1" ht="45.75" r="12" s="247" thickBot="1" thickTop="1">
      <c r="A12" t="n">
        <v>2021</v>
      </c>
      <c r="B12" s="129" t="n">
        <v>3</v>
      </c>
      <c r="C12" s="130" t="inlineStr">
        <is>
          <t>668Bach2</t>
        </is>
      </c>
      <c r="D12" s="130" t="n">
        <v>668</v>
      </c>
      <c r="E12" s="130" t="inlineStr">
        <is>
          <t>LG 65UP77 FRONT</t>
        </is>
      </c>
      <c r="F12" s="130" t="inlineStr">
        <is>
          <t>FMLGEI365UP770</t>
        </is>
      </c>
      <c r="G12" s="130" t="n">
        <v>96.923</v>
      </c>
      <c r="H12" s="130" t="n">
        <v>110.313</v>
      </c>
      <c r="I12" s="130" t="n">
        <v>106.4</v>
      </c>
      <c r="J12" s="134" t="n">
        <v>103</v>
      </c>
      <c r="K12" s="134" t="n">
        <v>70</v>
      </c>
      <c r="L12" s="134" t="n">
        <v>68</v>
      </c>
      <c r="M12" s="134" t="n">
        <v>107</v>
      </c>
      <c r="N12" s="81" t="n">
        <v>8</v>
      </c>
      <c r="O12" s="81" t="n">
        <v>10</v>
      </c>
      <c r="P12" s="81" t="n">
        <v>14</v>
      </c>
      <c r="Q12" s="81" t="n"/>
      <c r="R12" s="81" t="n"/>
      <c r="S12" s="81" t="n"/>
      <c r="T12" s="81" t="n"/>
      <c r="U12" s="81" t="n"/>
      <c r="V12" s="81" t="n"/>
      <c r="W12" s="132" t="n">
        <v>32</v>
      </c>
      <c r="X12" s="132" t="n">
        <v>3672</v>
      </c>
      <c r="Y12" s="81" t="n">
        <v>0.015</v>
      </c>
      <c r="Z12" s="132" t="n">
        <v>2</v>
      </c>
      <c r="AA12" s="283" t="n">
        <v>44271</v>
      </c>
      <c r="AB12" s="283" t="n"/>
      <c r="AC12" s="133" t="n"/>
      <c r="AD12" s="139" t="n"/>
    </row>
    <row customHeight="1" ht="45.75" r="13" s="247" thickBot="1" thickTop="1">
      <c r="A13" t="n">
        <v>2021</v>
      </c>
      <c r="B13" s="129" t="n">
        <v>3</v>
      </c>
      <c r="C13" s="130" t="inlineStr">
        <is>
          <t>439Bach16</t>
        </is>
      </c>
      <c r="D13" s="130" t="n">
        <v>439</v>
      </c>
      <c r="E13" s="130" t="inlineStr">
        <is>
          <t>زانوسى العبد 305</t>
        </is>
      </c>
      <c r="F13" s="130" t="inlineStr">
        <is>
          <t>FMABDI30500000</t>
        </is>
      </c>
      <c r="G13" s="130" t="n">
        <v>308.7</v>
      </c>
      <c r="H13" s="130" t="n">
        <v>377.3</v>
      </c>
      <c r="I13" s="130" t="n"/>
      <c r="J13" s="134" t="n">
        <v>45</v>
      </c>
      <c r="K13" s="134" t="n">
        <v>320</v>
      </c>
      <c r="L13" s="134" t="n"/>
      <c r="M13" s="134" t="n"/>
      <c r="N13" s="81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132" t="n"/>
      <c r="X13" s="132" t="n">
        <v>220</v>
      </c>
      <c r="Y13" s="81" t="n">
        <v>0.015</v>
      </c>
      <c r="Z13" s="132" t="n">
        <v>1</v>
      </c>
      <c r="AA13" s="283" t="n">
        <v>44270</v>
      </c>
      <c r="AB13" s="283" t="n">
        <v>44270</v>
      </c>
      <c r="AC13" s="133" t="n"/>
      <c r="AD13" s="139" t="n"/>
    </row>
    <row customHeight="1" ht="45.75" r="14" s="247" thickBot="1" thickTop="1">
      <c r="A14" t="n">
        <v>2021</v>
      </c>
      <c r="B14" s="129" t="n">
        <v>3</v>
      </c>
      <c r="C14" s="130" t="inlineStr">
        <is>
          <t>81Bach12</t>
        </is>
      </c>
      <c r="D14" s="130" t="n">
        <v>81</v>
      </c>
      <c r="E14" s="130" t="inlineStr">
        <is>
          <t>قاعدة بوتجاز 90 تصدير</t>
        </is>
      </c>
      <c r="F14" s="130" t="inlineStr">
        <is>
          <t>FMDACI49000001</t>
        </is>
      </c>
      <c r="G14" s="130" t="n">
        <v>360.84</v>
      </c>
      <c r="H14" s="130" t="n">
        <v>415.16</v>
      </c>
      <c r="I14" s="130" t="n">
        <v>377.7</v>
      </c>
      <c r="J14" s="134" t="n">
        <v>60</v>
      </c>
      <c r="K14" s="134" t="n">
        <v>120</v>
      </c>
      <c r="L14" s="134" t="n">
        <v>69</v>
      </c>
      <c r="M14" s="134" t="n">
        <v>105</v>
      </c>
      <c r="N14" s="81" t="n">
        <v>20</v>
      </c>
      <c r="O14" s="81" t="n">
        <v>4</v>
      </c>
      <c r="P14" s="81" t="n">
        <v>19</v>
      </c>
      <c r="Q14" s="81" t="n"/>
      <c r="R14" s="81" t="n"/>
      <c r="S14" s="81" t="n"/>
      <c r="T14" s="81" t="n"/>
      <c r="U14" s="81" t="n"/>
      <c r="V14" s="81" t="n"/>
      <c r="W14" s="132" t="n">
        <v>43</v>
      </c>
      <c r="X14" s="132" t="n">
        <v>2293</v>
      </c>
      <c r="Y14" s="81" t="n">
        <v>0.015</v>
      </c>
      <c r="Z14" s="132" t="n">
        <v>3</v>
      </c>
      <c r="AA14" s="283" t="n">
        <v>44270</v>
      </c>
      <c r="AB14" s="283" t="n">
        <v>44273</v>
      </c>
      <c r="AC14" s="133" t="n"/>
      <c r="AD14" s="139" t="n"/>
    </row>
    <row customHeight="1" ht="45.75" r="15" s="247" thickBot="1" thickTop="1">
      <c r="A15" t="n">
        <v>2021</v>
      </c>
      <c r="B15" s="129" t="n">
        <v>3</v>
      </c>
      <c r="C15" s="130" t="inlineStr">
        <is>
          <t>168Bach15</t>
        </is>
      </c>
      <c r="D15" s="130" t="n">
        <v>168</v>
      </c>
      <c r="E15" s="130" t="inlineStr">
        <is>
          <t>صندوق سمك 25 ك</t>
        </is>
      </c>
      <c r="F15" s="130" t="inlineStr">
        <is>
          <t>FMBOXI25000000</t>
        </is>
      </c>
      <c r="G15" s="130" t="n">
        <v>575.67</v>
      </c>
      <c r="H15" s="130" t="n">
        <v>662.33</v>
      </c>
      <c r="I15" s="130" t="n">
        <v>604.6</v>
      </c>
      <c r="J15" s="134" t="n">
        <v>90</v>
      </c>
      <c r="K15" s="134" t="n">
        <v>116</v>
      </c>
      <c r="L15" s="134" t="n">
        <v>71</v>
      </c>
      <c r="M15" s="134" t="n">
        <v>152</v>
      </c>
      <c r="N15" s="81" t="n">
        <v>4</v>
      </c>
      <c r="O15" s="81" t="n">
        <v>1</v>
      </c>
      <c r="P15" s="81" t="n">
        <v>3</v>
      </c>
      <c r="Q15" s="81" t="n"/>
      <c r="R15" s="81" t="n">
        <v>2</v>
      </c>
      <c r="S15" s="81" t="n"/>
      <c r="T15" s="81" t="n"/>
      <c r="U15" s="81" t="n"/>
      <c r="V15" s="81" t="n"/>
      <c r="W15" s="132" t="n">
        <v>9</v>
      </c>
      <c r="X15" s="132" t="n">
        <v>711</v>
      </c>
      <c r="Y15" s="81" t="n">
        <v>0.015</v>
      </c>
      <c r="Z15" s="132" t="n">
        <v>1</v>
      </c>
      <c r="AA15" s="283" t="n">
        <v>44269</v>
      </c>
      <c r="AB15" s="283" t="n"/>
      <c r="AC15" s="133" t="n"/>
      <c r="AD15" s="139" t="n"/>
    </row>
    <row customHeight="1" ht="45.75" r="16" s="247" thickBot="1" thickTop="1">
      <c r="A16" t="n">
        <v>2021</v>
      </c>
      <c r="B16" s="129" t="n">
        <v>3</v>
      </c>
      <c r="C16" s="130" t="inlineStr">
        <is>
          <t>24Bach10</t>
        </is>
      </c>
      <c r="D16" s="130" t="n">
        <v>24</v>
      </c>
      <c r="E16" s="130" t="inlineStr">
        <is>
          <t>فوم زوايا فيكتوريا خلفيه PDAWP6025</t>
        </is>
      </c>
      <c r="F16" s="130" t="inlineStr">
        <is>
          <t>FMDAIIF4000000</t>
        </is>
      </c>
      <c r="G16" s="130" t="n">
        <v>154.38</v>
      </c>
      <c r="H16" s="130" t="n">
        <v>177.62</v>
      </c>
      <c r="I16" s="130" t="n">
        <v>166.2</v>
      </c>
      <c r="J16" s="134" t="n">
        <v>145</v>
      </c>
      <c r="K16" s="134" t="n">
        <v>99</v>
      </c>
      <c r="L16" s="134" t="n">
        <v>134</v>
      </c>
      <c r="M16" s="134" t="n">
        <v>108</v>
      </c>
      <c r="N16" s="81" t="n">
        <v>30</v>
      </c>
      <c r="O16" s="81" t="n">
        <v>7</v>
      </c>
      <c r="P16" s="81" t="n">
        <v>24</v>
      </c>
      <c r="Q16" s="81" t="n"/>
      <c r="R16" s="81" t="n"/>
      <c r="S16" s="81" t="n"/>
      <c r="T16" s="81" t="n"/>
      <c r="U16" s="81" t="n"/>
      <c r="V16" s="81" t="n"/>
      <c r="W16" s="132" t="n">
        <v>61</v>
      </c>
      <c r="X16" s="132" t="n">
        <v>9421</v>
      </c>
      <c r="Y16" s="81" t="n">
        <v>0.015</v>
      </c>
      <c r="Z16" s="132" t="n">
        <v>4</v>
      </c>
      <c r="AA16" s="283" t="n">
        <v>44269</v>
      </c>
      <c r="AB16" s="283" t="n"/>
      <c r="AC16" s="133" t="n"/>
      <c r="AD16" s="139" t="n"/>
    </row>
    <row customHeight="1" ht="45.75" r="17" s="247" thickBot="1" thickTop="1">
      <c r="A17" t="n">
        <v>2021</v>
      </c>
      <c r="B17" s="129" t="n">
        <v>3</v>
      </c>
      <c r="C17" s="130" t="inlineStr">
        <is>
          <t>25Bach10</t>
        </is>
      </c>
      <c r="D17" s="130" t="n">
        <v>25</v>
      </c>
      <c r="E17" s="130" t="inlineStr">
        <is>
          <t>فوم زوايا فيكتوريا اماميه PDAWP6024</t>
        </is>
      </c>
      <c r="F17" s="130" t="inlineStr">
        <is>
          <t>FMDAIIF3000000</t>
        </is>
      </c>
      <c r="G17" s="130" t="n">
        <v>150.66</v>
      </c>
      <c r="H17" s="130" t="n">
        <v>173.34</v>
      </c>
      <c r="I17" s="130" t="n">
        <v>168.5</v>
      </c>
      <c r="J17" s="134" t="n">
        <v>145</v>
      </c>
      <c r="K17" s="134" t="n">
        <v>99</v>
      </c>
      <c r="L17" s="134" t="n">
        <v>134</v>
      </c>
      <c r="M17" s="134" t="n">
        <v>108</v>
      </c>
      <c r="N17" s="81" t="n">
        <v>26</v>
      </c>
      <c r="O17" s="81" t="n">
        <v>8</v>
      </c>
      <c r="P17" s="81" t="n">
        <v>17</v>
      </c>
      <c r="Q17" s="81" t="n"/>
      <c r="R17" s="81" t="n"/>
      <c r="S17" s="81" t="n"/>
      <c r="T17" s="81" t="n"/>
      <c r="U17" s="81" t="n"/>
      <c r="V17" s="81" t="n"/>
      <c r="W17" s="132" t="n">
        <v>51</v>
      </c>
      <c r="X17" s="132" t="n">
        <v>9411</v>
      </c>
      <c r="Y17" s="81" t="n">
        <v>0.015</v>
      </c>
      <c r="Z17" s="132" t="n">
        <v>4</v>
      </c>
      <c r="AA17" s="283" t="n">
        <v>44269</v>
      </c>
      <c r="AB17" s="283" t="n"/>
      <c r="AC17" s="133" t="n"/>
      <c r="AD17" s="139" t="n"/>
    </row>
    <row customHeight="1" ht="45.75" r="18" s="247" thickBot="1" thickTop="1">
      <c r="A18" t="n">
        <v>2021</v>
      </c>
      <c r="B18" s="129" t="n">
        <v>3</v>
      </c>
      <c r="C18" s="130" t="inlineStr">
        <is>
          <t>306Bach4</t>
        </is>
      </c>
      <c r="D18" s="130" t="n">
        <v>306</v>
      </c>
      <c r="E18" s="130" t="inlineStr">
        <is>
          <t>زانوسي العبد 309</t>
        </is>
      </c>
      <c r="F18" s="130" t="inlineStr">
        <is>
          <t>FMABDI30900000</t>
        </is>
      </c>
      <c r="G18" s="130" t="n">
        <v>182.28</v>
      </c>
      <c r="H18" s="130" t="n">
        <v>209.72</v>
      </c>
      <c r="I18" s="130" t="n">
        <v>202.3</v>
      </c>
      <c r="J18" s="134" t="n">
        <v>20</v>
      </c>
      <c r="K18" s="134" t="n">
        <v>180</v>
      </c>
      <c r="L18" s="134" t="n">
        <v>23</v>
      </c>
      <c r="M18" s="134" t="n">
        <v>158</v>
      </c>
      <c r="N18" s="81" t="n">
        <v>8</v>
      </c>
      <c r="O18" s="81" t="n">
        <v>2</v>
      </c>
      <c r="P18" s="81" t="n">
        <v>6</v>
      </c>
      <c r="Q18" s="81" t="n"/>
      <c r="R18" s="81" t="n">
        <v>2</v>
      </c>
      <c r="S18" s="81" t="n"/>
      <c r="T18" s="81" t="n"/>
      <c r="U18" s="81" t="n"/>
      <c r="V18" s="81" t="n"/>
      <c r="W18" s="132" t="n">
        <v>17</v>
      </c>
      <c r="X18" s="132" t="n">
        <v>877</v>
      </c>
      <c r="Y18" s="81" t="n">
        <v>0.02</v>
      </c>
      <c r="Z18" s="132" t="n">
        <v>4</v>
      </c>
      <c r="AA18" s="283" t="n">
        <v>44269</v>
      </c>
      <c r="AB18" s="283" t="n">
        <v>44271</v>
      </c>
      <c r="AC18" s="133" t="n"/>
      <c r="AD18" s="139" t="n"/>
    </row>
    <row customHeight="1" ht="45.75" r="19" s="247" thickBot="1" thickTop="1">
      <c r="A19" t="n">
        <v>2021</v>
      </c>
      <c r="B19" s="129" t="n">
        <v>3</v>
      </c>
      <c r="C19" s="130" t="inlineStr">
        <is>
          <t>652Bach4</t>
        </is>
      </c>
      <c r="D19" s="130" t="n">
        <v>652</v>
      </c>
      <c r="E19" s="130" t="inlineStr">
        <is>
          <t>زانوسي العبد 314</t>
        </is>
      </c>
      <c r="F19" s="130" t="inlineStr">
        <is>
          <t>FMABDI31400000</t>
        </is>
      </c>
      <c r="G19" s="130" t="n">
        <v>15.903</v>
      </c>
      <c r="H19" s="130" t="n">
        <v>18.297</v>
      </c>
      <c r="I19" s="130" t="n"/>
      <c r="J19" s="134" t="n">
        <v>20</v>
      </c>
      <c r="K19" s="134" t="n"/>
      <c r="L19" s="134" t="n">
        <v>21</v>
      </c>
      <c r="M19" s="134" t="n">
        <v>172</v>
      </c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132" t="n"/>
      <c r="X19" s="132" t="n"/>
      <c r="Y19" s="81" t="n">
        <v>0.02</v>
      </c>
      <c r="Z19" s="132" t="n">
        <v>1</v>
      </c>
      <c r="AA19" s="283" t="n">
        <v>44269</v>
      </c>
      <c r="AB19" s="283" t="n"/>
      <c r="AC19" s="133" t="n"/>
      <c r="AD19" s="139" t="n"/>
    </row>
    <row customHeight="1" ht="45.75" r="20" s="247" thickBot="1" thickTop="1">
      <c r="A20" t="n">
        <v>2021</v>
      </c>
      <c r="B20" s="129" t="n">
        <v>3</v>
      </c>
      <c r="C20" s="130" t="inlineStr">
        <is>
          <t>655Bach8</t>
        </is>
      </c>
      <c r="D20" s="130" t="n">
        <v>655</v>
      </c>
      <c r="E20" s="130" t="inlineStr">
        <is>
          <t>PDFRP2125 قاعده 70 يمين</t>
        </is>
      </c>
      <c r="F20" s="130" t="inlineStr">
        <is>
          <t>FMCFII1RRP2125</t>
        </is>
      </c>
      <c r="G20" s="130" t="n">
        <v>137.64</v>
      </c>
      <c r="H20" s="130" t="n">
        <v>158.36</v>
      </c>
      <c r="I20" s="130" t="n">
        <v>144.7</v>
      </c>
      <c r="J20" s="134" t="n">
        <v>60</v>
      </c>
      <c r="K20" s="134" t="n">
        <v>180</v>
      </c>
      <c r="L20" s="134" t="n">
        <v>70</v>
      </c>
      <c r="M20" s="134" t="n">
        <v>155</v>
      </c>
      <c r="N20" s="81" t="n">
        <v>18</v>
      </c>
      <c r="O20" s="81" t="n">
        <v>14</v>
      </c>
      <c r="P20" s="81" t="n">
        <v>13</v>
      </c>
      <c r="Q20" s="81" t="n"/>
      <c r="R20" s="81" t="n"/>
      <c r="S20" s="81" t="n"/>
      <c r="T20" s="81" t="n"/>
      <c r="U20" s="81" t="n"/>
      <c r="V20" s="81" t="n"/>
      <c r="W20" s="132" t="n">
        <v>45</v>
      </c>
      <c r="X20" s="132" t="n">
        <v>1665</v>
      </c>
      <c r="Y20" s="81" t="n">
        <v>0.02</v>
      </c>
      <c r="Z20" s="132" t="n">
        <v>3</v>
      </c>
      <c r="AA20" s="283" t="n">
        <v>44269</v>
      </c>
      <c r="AB20" s="283" t="n">
        <v>44271</v>
      </c>
      <c r="AC20" s="133" t="n"/>
      <c r="AD20" s="139" t="n"/>
    </row>
    <row customHeight="1" ht="45.75" r="21" s="247" thickBot="1" thickTop="1">
      <c r="A21" t="n">
        <v>2021</v>
      </c>
      <c r="B21" s="129" t="n">
        <v>3</v>
      </c>
      <c r="C21" s="130" t="inlineStr">
        <is>
          <t>656Bach8</t>
        </is>
      </c>
      <c r="D21" s="130" t="n">
        <v>656</v>
      </c>
      <c r="E21" s="130" t="inlineStr">
        <is>
          <t>PDFRP2123 قاعده 70 شمال</t>
        </is>
      </c>
      <c r="F21" s="130" t="inlineStr">
        <is>
          <t>FMCFII1LRP2123</t>
        </is>
      </c>
      <c r="G21" s="130" t="n">
        <v>137.64</v>
      </c>
      <c r="H21" s="130" t="n">
        <v>158.36</v>
      </c>
      <c r="I21" s="130" t="n">
        <v>144.7</v>
      </c>
      <c r="J21" s="134" t="n">
        <v>60</v>
      </c>
      <c r="K21" s="134" t="n">
        <v>180</v>
      </c>
      <c r="L21" s="134" t="n">
        <v>70</v>
      </c>
      <c r="M21" s="134" t="n">
        <v>155</v>
      </c>
      <c r="N21" s="81" t="n">
        <v>10</v>
      </c>
      <c r="O21" s="81" t="n">
        <v>6</v>
      </c>
      <c r="P21" s="81" t="n">
        <v>5</v>
      </c>
      <c r="Q21" s="81" t="n"/>
      <c r="R21" s="81" t="n"/>
      <c r="S21" s="81" t="n"/>
      <c r="T21" s="81" t="n"/>
      <c r="U21" s="81" t="n"/>
      <c r="V21" s="81" t="n"/>
      <c r="W21" s="132" t="n">
        <v>21</v>
      </c>
      <c r="X21" s="132" t="n">
        <v>1351</v>
      </c>
      <c r="Y21" s="81" t="n">
        <v>0.02</v>
      </c>
      <c r="Z21" s="132" t="n">
        <v>3</v>
      </c>
      <c r="AA21" s="283" t="n">
        <v>44269</v>
      </c>
      <c r="AB21" s="283" t="n">
        <v>44271</v>
      </c>
      <c r="AC21" s="133" t="n"/>
      <c r="AD21" s="139" t="n"/>
    </row>
    <row customHeight="1" ht="45.75" r="22" s="247" thickBot="1" thickTop="1">
      <c r="A22" t="n">
        <v>2021</v>
      </c>
      <c r="B22" s="129" t="n">
        <v>3</v>
      </c>
      <c r="C22" s="130" t="inlineStr">
        <is>
          <t>657Bach8</t>
        </is>
      </c>
      <c r="D22" s="130" t="n">
        <v>657</v>
      </c>
      <c r="E22" s="130" t="inlineStr">
        <is>
          <t>PDFRP2124 كفر 70 يمين</t>
        </is>
      </c>
      <c r="F22" s="130" t="inlineStr">
        <is>
          <t>FMCFII7RRP2124</t>
        </is>
      </c>
      <c r="G22" s="130" t="n">
        <v>83.7</v>
      </c>
      <c r="H22" s="130" t="n">
        <v>96.3</v>
      </c>
      <c r="I22" s="130" t="n">
        <v>91</v>
      </c>
      <c r="J22" s="134" t="n">
        <v>60</v>
      </c>
      <c r="K22" s="134" t="n">
        <v>180</v>
      </c>
      <c r="L22" s="134" t="n">
        <v>70</v>
      </c>
      <c r="M22" s="134" t="n">
        <v>155</v>
      </c>
      <c r="N22" s="81" t="n">
        <v>14</v>
      </c>
      <c r="O22" s="81" t="n">
        <v>14</v>
      </c>
      <c r="P22" s="81" t="n">
        <v>17</v>
      </c>
      <c r="Q22" s="81" t="n"/>
      <c r="R22" s="81" t="n"/>
      <c r="S22" s="81" t="n"/>
      <c r="T22" s="81" t="n"/>
      <c r="U22" s="81" t="n"/>
      <c r="V22" s="81" t="n"/>
      <c r="W22" s="132" t="n">
        <v>45</v>
      </c>
      <c r="X22" s="132" t="n">
        <v>1695</v>
      </c>
      <c r="Y22" s="81" t="n">
        <v>0.02</v>
      </c>
      <c r="Z22" s="132" t="n">
        <v>3</v>
      </c>
      <c r="AA22" s="283" t="n">
        <v>44269</v>
      </c>
      <c r="AB22" s="283" t="n">
        <v>44271</v>
      </c>
      <c r="AC22" s="133" t="n"/>
      <c r="AD22" s="139" t="n"/>
    </row>
    <row customHeight="1" ht="45.75" r="23" s="247" thickBot="1" thickTop="1">
      <c r="A23" t="n">
        <v>2021</v>
      </c>
      <c r="B23" s="129" t="n">
        <v>3</v>
      </c>
      <c r="C23" s="130" t="inlineStr">
        <is>
          <t>658Bach8</t>
        </is>
      </c>
      <c r="D23" s="130" t="n">
        <v>658</v>
      </c>
      <c r="E23" s="130" t="inlineStr">
        <is>
          <t>PDFRP2122 كفر 70 شمال</t>
        </is>
      </c>
      <c r="F23" s="130" t="inlineStr">
        <is>
          <t>FMCFII7LRP2122</t>
        </is>
      </c>
      <c r="G23" s="130" t="n">
        <v>83.7</v>
      </c>
      <c r="H23" s="130" t="n">
        <v>96.3</v>
      </c>
      <c r="I23" s="130" t="n">
        <v>91</v>
      </c>
      <c r="J23" s="134" t="n">
        <v>60</v>
      </c>
      <c r="K23" s="134" t="n">
        <v>180</v>
      </c>
      <c r="L23" s="134" t="n">
        <v>70</v>
      </c>
      <c r="M23" s="134" t="n">
        <v>155</v>
      </c>
      <c r="N23" s="81" t="n">
        <v>6</v>
      </c>
      <c r="O23" s="81" t="n">
        <v>4</v>
      </c>
      <c r="P23" s="81" t="n">
        <v>13</v>
      </c>
      <c r="Q23" s="81" t="n"/>
      <c r="R23" s="81" t="n"/>
      <c r="S23" s="81" t="n"/>
      <c r="T23" s="81" t="n"/>
      <c r="U23" s="81" t="n"/>
      <c r="V23" s="81" t="n"/>
      <c r="W23" s="132" t="n">
        <v>23</v>
      </c>
      <c r="X23" s="132" t="n">
        <v>1373</v>
      </c>
      <c r="Y23" s="81" t="n">
        <v>0.02</v>
      </c>
      <c r="Z23" s="132" t="n">
        <v>3</v>
      </c>
      <c r="AA23" s="283" t="n">
        <v>44269</v>
      </c>
      <c r="AB23" s="283" t="n">
        <v>44271</v>
      </c>
      <c r="AC23" s="133" t="n"/>
      <c r="AD23" s="139" t="n"/>
    </row>
    <row customHeight="1" ht="45.75" r="24" s="247" thickBot="1" thickTop="1">
      <c r="A24" t="n">
        <v>2021</v>
      </c>
      <c r="B24" s="129" t="n">
        <v>3</v>
      </c>
      <c r="C24" s="130" t="inlineStr">
        <is>
          <t>669Bach2</t>
        </is>
      </c>
      <c r="D24" s="130" t="n">
        <v>669</v>
      </c>
      <c r="E24" s="130" t="inlineStr">
        <is>
          <t>طقم علوى +سفلى LG 65UP77</t>
        </is>
      </c>
      <c r="F24" s="130" t="inlineStr">
        <is>
          <t>FMLGEI065UP770</t>
        </is>
      </c>
      <c r="G24" s="130" t="n">
        <v>897.7140000000001</v>
      </c>
      <c r="H24" s="130" t="n">
        <v>1021.734</v>
      </c>
      <c r="I24" s="130" t="n">
        <v>501.5</v>
      </c>
      <c r="J24" s="134" t="n">
        <v>40</v>
      </c>
      <c r="K24" s="134" t="n">
        <v>180</v>
      </c>
      <c r="L24" s="134" t="n">
        <v>38</v>
      </c>
      <c r="M24" s="134" t="n">
        <v>191</v>
      </c>
      <c r="N24" s="81" t="n">
        <v>30</v>
      </c>
      <c r="O24" s="81" t="n">
        <v>24</v>
      </c>
      <c r="P24" s="81" t="n">
        <v>34</v>
      </c>
      <c r="Q24" s="81" t="n">
        <v>2</v>
      </c>
      <c r="R24" s="81" t="n">
        <v>12</v>
      </c>
      <c r="S24" s="81" t="n"/>
      <c r="T24" s="81" t="n"/>
      <c r="U24" s="81" t="n"/>
      <c r="V24" s="81" t="n"/>
      <c r="W24" s="132" t="n">
        <v>101</v>
      </c>
      <c r="X24" s="132" t="n">
        <v>1319</v>
      </c>
      <c r="Y24" s="81" t="n">
        <v>0.015</v>
      </c>
      <c r="Z24" s="132" t="n">
        <v>8</v>
      </c>
      <c r="AA24" s="283" t="n">
        <v>44269</v>
      </c>
      <c r="AB24" s="283" t="n"/>
      <c r="AC24" s="133" t="n"/>
      <c r="AD24" s="139" t="n"/>
    </row>
    <row customHeight="1" ht="45.75" r="25" s="247" thickBot="1" thickTop="1">
      <c r="A25" t="n">
        <v>2021</v>
      </c>
      <c r="B25" s="129" t="n">
        <v>3</v>
      </c>
      <c r="C25" s="130" t="inlineStr">
        <is>
          <t>160Bach15</t>
        </is>
      </c>
      <c r="D25" s="130" t="n">
        <v>160</v>
      </c>
      <c r="E25" s="130" t="inlineStr">
        <is>
          <t>فوم طقم رويال جاز المعدل</t>
        </is>
      </c>
      <c r="F25" s="130" t="inlineStr">
        <is>
          <t>FMROGI20000000</t>
        </is>
      </c>
      <c r="G25" s="130" t="n">
        <v>186</v>
      </c>
      <c r="H25" s="130" t="n">
        <v>214</v>
      </c>
      <c r="I25" s="130" t="n">
        <v>195.3</v>
      </c>
      <c r="J25" s="134" t="n">
        <v>76</v>
      </c>
      <c r="K25" s="134" t="n">
        <v>95</v>
      </c>
      <c r="L25" s="134" t="n">
        <v>82</v>
      </c>
      <c r="M25" s="134" t="n">
        <v>88</v>
      </c>
      <c r="N25" s="81" t="n">
        <v>38</v>
      </c>
      <c r="O25" s="81" t="n">
        <v>12</v>
      </c>
      <c r="P25" s="81" t="n">
        <v>19</v>
      </c>
      <c r="Q25" s="81" t="n"/>
      <c r="R25" s="81" t="n"/>
      <c r="S25" s="81" t="n"/>
      <c r="T25" s="81" t="n"/>
      <c r="U25" s="81" t="n"/>
      <c r="V25" s="81" t="n"/>
      <c r="W25" s="132" t="n">
        <v>69</v>
      </c>
      <c r="X25" s="132" t="n">
        <v>8715</v>
      </c>
      <c r="Y25" s="81" t="n">
        <v>0.015</v>
      </c>
      <c r="Z25" s="132" t="n">
        <v>5</v>
      </c>
      <c r="AA25" s="283" t="n">
        <v>44265</v>
      </c>
      <c r="AB25" s="283" t="n"/>
      <c r="AC25" s="133" t="n"/>
      <c r="AD25" s="139" t="n"/>
    </row>
    <row customHeight="1" ht="45.75" r="26" s="247" thickBot="1" thickTop="1">
      <c r="A26" t="n">
        <v>2021</v>
      </c>
      <c r="B26" s="129" t="n">
        <v>3</v>
      </c>
      <c r="C26" s="130" t="inlineStr">
        <is>
          <t>623Bach5</t>
        </is>
      </c>
      <c r="D26" s="130" t="n">
        <v>623</v>
      </c>
      <c r="E26" s="130" t="inlineStr">
        <is>
          <t>قاعدة غساله 10 كيلو فوق اتوماتيك p0000001388248</t>
        </is>
      </c>
      <c r="F26" s="130" t="inlineStr">
        <is>
          <t>FMCFII11088248</t>
        </is>
      </c>
      <c r="G26" s="130" t="n">
        <v>551.0201</v>
      </c>
      <c r="H26" s="130" t="n">
        <v>646.9799</v>
      </c>
      <c r="I26" s="130" t="n">
        <v>618.2</v>
      </c>
      <c r="J26" s="134" t="n">
        <v>18</v>
      </c>
      <c r="K26" s="134" t="n">
        <v>200</v>
      </c>
      <c r="L26" s="134" t="n">
        <v>25</v>
      </c>
      <c r="M26" s="134" t="n">
        <v>147</v>
      </c>
      <c r="N26" s="81" t="n">
        <v>9</v>
      </c>
      <c r="O26" s="81" t="n">
        <v>3</v>
      </c>
      <c r="P26" s="81" t="n">
        <v>13</v>
      </c>
      <c r="Q26" s="81" t="n"/>
      <c r="R26" s="81" t="n"/>
      <c r="S26" s="81" t="n"/>
      <c r="T26" s="81" t="n"/>
      <c r="U26" s="81" t="n"/>
      <c r="V26" s="81" t="n"/>
      <c r="W26" s="132" t="n">
        <v>25</v>
      </c>
      <c r="X26" s="132" t="n">
        <v>1150</v>
      </c>
      <c r="Y26" s="81" t="n">
        <v>0.015</v>
      </c>
      <c r="Z26" s="132" t="n">
        <v>4</v>
      </c>
      <c r="AA26" s="283" t="n">
        <v>44265</v>
      </c>
      <c r="AB26" s="283" t="n"/>
      <c r="AC26" s="133" t="n"/>
      <c r="AD26" s="139" t="n"/>
    </row>
    <row customHeight="1" ht="45.75" r="27" s="247" thickBot="1" thickTop="1">
      <c r="A27" t="n">
        <v>2021</v>
      </c>
      <c r="B27" s="129" t="n">
        <v>3</v>
      </c>
      <c r="C27" s="130" t="inlineStr">
        <is>
          <t>624Bach5</t>
        </is>
      </c>
      <c r="D27" s="130" t="n">
        <v>624</v>
      </c>
      <c r="E27" s="130" t="inlineStr">
        <is>
          <t>كفر غساله 10 كيلو فوق اتوماتيك 16338000004067</t>
        </is>
      </c>
      <c r="F27" s="130" t="inlineStr">
        <is>
          <t>FMCFII71004067</t>
        </is>
      </c>
      <c r="G27" s="130" t="n">
        <v>344.0426</v>
      </c>
      <c r="H27" s="130" t="n">
        <v>403.9574</v>
      </c>
      <c r="I27" s="130" t="n">
        <v>396.5</v>
      </c>
      <c r="J27" s="134" t="n">
        <v>18</v>
      </c>
      <c r="K27" s="134" t="n">
        <v>200</v>
      </c>
      <c r="L27" s="134" t="n">
        <v>25</v>
      </c>
      <c r="M27" s="134" t="n">
        <v>147</v>
      </c>
      <c r="N27" s="81" t="n">
        <v>11</v>
      </c>
      <c r="O27" s="81" t="n">
        <v>4</v>
      </c>
      <c r="P27" s="81" t="n">
        <v>11</v>
      </c>
      <c r="Q27" s="81" t="n"/>
      <c r="R27" s="81" t="n"/>
      <c r="S27" s="81" t="n"/>
      <c r="T27" s="81" t="n"/>
      <c r="U27" s="81" t="n"/>
      <c r="V27" s="81" t="n"/>
      <c r="W27" s="132" t="n">
        <v>26</v>
      </c>
      <c r="X27" s="132" t="n">
        <v>1151</v>
      </c>
      <c r="Y27" s="81" t="n">
        <v>0.015</v>
      </c>
      <c r="Z27" s="132" t="n">
        <v>4</v>
      </c>
      <c r="AA27" s="283" t="n">
        <v>44265</v>
      </c>
      <c r="AB27" s="283" t="n"/>
      <c r="AC27" s="133" t="n"/>
      <c r="AD27" s="139" t="n"/>
    </row>
    <row customHeight="1" ht="45.75" r="28" s="247" thickBot="1" thickTop="1">
      <c r="A28" t="n">
        <v>2021</v>
      </c>
      <c r="B28" s="129" t="n">
        <v>3</v>
      </c>
      <c r="C28" s="130" t="inlineStr">
        <is>
          <t>625Bach5</t>
        </is>
      </c>
      <c r="D28" s="130" t="n">
        <v>625</v>
      </c>
      <c r="E28" s="130" t="inlineStr">
        <is>
          <t>جزء وسط غساله 10 كيلو فوق اتوماتيك 16338000004075</t>
        </is>
      </c>
      <c r="F28" s="130" t="inlineStr">
        <is>
          <t>FMCFII61004075</t>
        </is>
      </c>
      <c r="G28" s="130" t="n">
        <v>129.01</v>
      </c>
      <c r="H28" s="130" t="n">
        <v>150.99</v>
      </c>
      <c r="I28" s="130" t="n">
        <v>146.9</v>
      </c>
      <c r="J28" s="134" t="n">
        <v>18</v>
      </c>
      <c r="K28" s="134" t="n">
        <v>200</v>
      </c>
      <c r="L28" s="134" t="n">
        <v>25</v>
      </c>
      <c r="M28" s="134" t="n">
        <v>147</v>
      </c>
      <c r="N28" s="81" t="n">
        <v>13</v>
      </c>
      <c r="O28" s="81" t="n">
        <v>3</v>
      </c>
      <c r="P28" s="81" t="n">
        <v>11</v>
      </c>
      <c r="Q28" s="81" t="n"/>
      <c r="R28" s="81" t="n"/>
      <c r="S28" s="81" t="n"/>
      <c r="T28" s="81" t="n"/>
      <c r="U28" s="81" t="n"/>
      <c r="V28" s="81" t="n"/>
      <c r="W28" s="132" t="n">
        <v>27</v>
      </c>
      <c r="X28" s="132" t="n">
        <v>1152</v>
      </c>
      <c r="Y28" s="81" t="n">
        <v>0.015</v>
      </c>
      <c r="Z28" s="132" t="n">
        <v>4</v>
      </c>
      <c r="AA28" s="283" t="n">
        <v>44265</v>
      </c>
      <c r="AB28" s="283" t="n"/>
      <c r="AC28" s="133" t="n"/>
      <c r="AD28" s="139" t="n"/>
    </row>
    <row customHeight="1" ht="45.75" r="29" s="247" thickBot="1" thickTop="1">
      <c r="A29" t="n">
        <v>2021</v>
      </c>
      <c r="B29" s="129" t="n">
        <v>3</v>
      </c>
      <c r="C29" s="130" t="inlineStr">
        <is>
          <t>626Bach5</t>
        </is>
      </c>
      <c r="D29" s="130" t="n">
        <v>626</v>
      </c>
      <c r="E29" s="130" t="inlineStr">
        <is>
          <t>زوايا غساله 10 كيلو فوق اتوماتيك 16338000004073</t>
        </is>
      </c>
      <c r="F29" s="130" t="inlineStr">
        <is>
          <t>FMCFII21004073</t>
        </is>
      </c>
      <c r="G29" s="130" t="n">
        <v>127.029</v>
      </c>
      <c r="H29" s="130" t="n">
        <v>148.971</v>
      </c>
      <c r="I29" s="130" t="n">
        <v>143.2</v>
      </c>
      <c r="J29" s="134" t="n">
        <v>18</v>
      </c>
      <c r="K29" s="134" t="n">
        <v>200</v>
      </c>
      <c r="L29" s="134" t="n">
        <v>25</v>
      </c>
      <c r="M29" s="134" t="n">
        <v>147</v>
      </c>
      <c r="N29" s="81" t="n">
        <v>27</v>
      </c>
      <c r="O29" s="81" t="n">
        <v>9</v>
      </c>
      <c r="P29" s="81" t="n">
        <v>24</v>
      </c>
      <c r="Q29" s="81" t="n"/>
      <c r="R29" s="81" t="n"/>
      <c r="S29" s="81" t="n"/>
      <c r="T29" s="81" t="n"/>
      <c r="U29" s="81" t="n"/>
      <c r="V29" s="81" t="n"/>
      <c r="W29" s="132" t="n">
        <v>60</v>
      </c>
      <c r="X29" s="132" t="n">
        <v>1185</v>
      </c>
      <c r="Y29" s="81" t="n">
        <v>0.015</v>
      </c>
      <c r="Z29" s="132" t="n">
        <v>8</v>
      </c>
      <c r="AA29" s="283" t="n">
        <v>44265</v>
      </c>
      <c r="AB29" s="283" t="n"/>
      <c r="AC29" s="133" t="n"/>
      <c r="AD29" s="139" t="n"/>
    </row>
    <row customHeight="1" ht="45.75" r="30" s="247" thickBot="1" thickTop="1">
      <c r="A30" t="n">
        <v>2021</v>
      </c>
      <c r="B30" s="129" t="n">
        <v>3</v>
      </c>
      <c r="C30" s="130" t="inlineStr">
        <is>
          <t>122Bach19</t>
        </is>
      </c>
      <c r="D30" s="130" t="n">
        <v>122</v>
      </c>
      <c r="E30" s="130" t="inlineStr">
        <is>
          <t>قاعدة غسالة LG</t>
        </is>
      </c>
      <c r="F30" s="130" t="inlineStr">
        <is>
          <t>FMLGEI1000000</t>
        </is>
      </c>
      <c r="G30" s="130" t="n">
        <v>267.4</v>
      </c>
      <c r="H30" s="130" t="n">
        <v>292.6</v>
      </c>
      <c r="I30" s="130" t="n">
        <v>281.3</v>
      </c>
      <c r="J30" s="134" t="n">
        <v>63</v>
      </c>
      <c r="K30" s="134" t="n">
        <v>115</v>
      </c>
      <c r="L30" s="134" t="n">
        <v>71</v>
      </c>
      <c r="M30" s="134" t="n">
        <v>102</v>
      </c>
      <c r="N30" s="81" t="n">
        <v>25</v>
      </c>
      <c r="O30" s="81" t="n">
        <v>13</v>
      </c>
      <c r="P30" s="81" t="n">
        <v>28</v>
      </c>
      <c r="Q30" s="81" t="n"/>
      <c r="R30" s="81" t="n"/>
      <c r="S30" s="81" t="n"/>
      <c r="T30" s="81" t="n"/>
      <c r="U30" s="81" t="n"/>
      <c r="V30" s="81" t="n"/>
      <c r="W30" s="132" t="n">
        <v>66</v>
      </c>
      <c r="X30" s="132" t="n">
        <v>3066</v>
      </c>
      <c r="Y30" s="81" t="n">
        <v>0.015</v>
      </c>
      <c r="Z30" s="132" t="n">
        <v>6</v>
      </c>
      <c r="AA30" s="283" t="n">
        <v>44264</v>
      </c>
      <c r="AB30" s="283" t="n"/>
      <c r="AC30" s="133" t="n"/>
      <c r="AD30" s="139" t="n"/>
    </row>
    <row customHeight="1" ht="45.75" r="31" s="247" thickBot="1" thickTop="1">
      <c r="A31" t="n">
        <v>2021</v>
      </c>
      <c r="B31" s="129" t="n">
        <v>3</v>
      </c>
      <c r="C31" s="130" t="inlineStr">
        <is>
          <t>134Bach3</t>
        </is>
      </c>
      <c r="D31" s="130" t="n">
        <v>134</v>
      </c>
      <c r="E31" s="130" t="inlineStr">
        <is>
          <t>فوم كشاف طوارئ جراند 1</t>
        </is>
      </c>
      <c r="F31" s="130" t="inlineStr">
        <is>
          <t>FMGREI10000000</t>
        </is>
      </c>
      <c r="G31" s="130" t="n">
        <v>9.2205625</v>
      </c>
      <c r="H31" s="130" t="n">
        <v>10.60860417</v>
      </c>
      <c r="I31" s="130" t="n">
        <v>11</v>
      </c>
      <c r="J31" s="134" t="n">
        <v>429</v>
      </c>
      <c r="K31" s="134" t="n">
        <v>101</v>
      </c>
      <c r="L31" s="134" t="n">
        <v>400</v>
      </c>
      <c r="M31" s="134" t="n">
        <v>109</v>
      </c>
      <c r="N31" s="81" t="n">
        <v>37</v>
      </c>
      <c r="O31" s="81" t="n">
        <v>24</v>
      </c>
      <c r="P31" s="81" t="n">
        <v>31</v>
      </c>
      <c r="Q31" s="81" t="n"/>
      <c r="R31" s="81" t="n">
        <v>5</v>
      </c>
      <c r="S31" s="81" t="n"/>
      <c r="T31" s="81" t="n"/>
      <c r="U31" s="81" t="n"/>
      <c r="V31" s="81" t="n"/>
      <c r="W31" s="132" t="n">
        <v>97</v>
      </c>
      <c r="X31" s="132" t="n">
        <v>10717</v>
      </c>
      <c r="Y31" s="81" t="n">
        <v>0.02</v>
      </c>
      <c r="Z31" s="132" t="n">
        <v>5</v>
      </c>
      <c r="AA31" s="283" t="n">
        <v>44264</v>
      </c>
      <c r="AB31" s="283" t="n">
        <v>44271</v>
      </c>
      <c r="AC31" s="133" t="n"/>
      <c r="AD31" s="139" t="n"/>
    </row>
    <row customHeight="1" ht="45.75" r="32" s="247" thickBot="1" thickTop="1">
      <c r="A32" t="n">
        <v>2021</v>
      </c>
      <c r="B32" s="129" t="n">
        <v>3</v>
      </c>
      <c r="C32" s="130" t="inlineStr">
        <is>
          <t>440Bach7</t>
        </is>
      </c>
      <c r="D32" s="130" t="n">
        <v>440</v>
      </c>
      <c r="E32" s="130" t="inlineStr">
        <is>
          <t>فوم طقم سخان زانوسى</t>
        </is>
      </c>
      <c r="F32" s="130" t="inlineStr">
        <is>
          <t>FMDAHIN30000000</t>
        </is>
      </c>
      <c r="G32" s="130" t="n">
        <v>239.94</v>
      </c>
      <c r="H32" s="130" t="n">
        <v>276.06</v>
      </c>
      <c r="I32" s="130" t="n">
        <v>127.4</v>
      </c>
      <c r="J32" s="134" t="n">
        <v>90</v>
      </c>
      <c r="K32" s="134" t="n">
        <v>120</v>
      </c>
      <c r="L32" s="134" t="n">
        <v>104</v>
      </c>
      <c r="M32" s="134" t="n">
        <v>104</v>
      </c>
      <c r="N32" s="81" t="n">
        <v>8</v>
      </c>
      <c r="O32" s="81" t="n">
        <v>4</v>
      </c>
      <c r="P32" s="81" t="n">
        <v>9</v>
      </c>
      <c r="Q32" s="81" t="n"/>
      <c r="R32" s="81" t="n"/>
      <c r="S32" s="81" t="n"/>
      <c r="T32" s="81" t="n"/>
      <c r="U32" s="81" t="n"/>
      <c r="V32" s="81" t="n"/>
      <c r="W32" s="132" t="n">
        <v>20</v>
      </c>
      <c r="X32" s="132" t="n">
        <v>1580</v>
      </c>
      <c r="Y32" s="81" t="n">
        <v>0.015</v>
      </c>
      <c r="Z32" s="132" t="n">
        <v>2</v>
      </c>
      <c r="AA32" s="283" t="n">
        <v>44264</v>
      </c>
      <c r="AB32" s="283" t="n"/>
      <c r="AC32" s="133" t="n"/>
      <c r="AD32" s="139" t="n"/>
    </row>
    <row customHeight="1" ht="45.75" r="33" s="247" thickBot="1" thickTop="1">
      <c r="A33" t="n">
        <v>2021</v>
      </c>
      <c r="B33" s="129" t="n">
        <v>3</v>
      </c>
      <c r="C33" s="130" t="inlineStr">
        <is>
          <t>131Bach12</t>
        </is>
      </c>
      <c r="D33" s="130" t="n">
        <v>131</v>
      </c>
      <c r="E33" s="130" t="inlineStr">
        <is>
          <t>فوم كوش 130</t>
        </is>
      </c>
      <c r="F33" s="130" t="inlineStr">
        <is>
          <t>FMDACI51300000</t>
        </is>
      </c>
      <c r="G33" s="130" t="n">
        <v>9.300000000000001</v>
      </c>
      <c r="H33" s="130" t="n">
        <v>10.7</v>
      </c>
      <c r="I33" s="130" t="n">
        <v>10.7</v>
      </c>
      <c r="J33" s="134" t="n">
        <v>772</v>
      </c>
      <c r="K33" s="134" t="n">
        <v>117</v>
      </c>
      <c r="L33" s="134" t="n">
        <v>997</v>
      </c>
      <c r="M33" s="134" t="n">
        <v>91</v>
      </c>
      <c r="N33" s="81" t="n">
        <v>24</v>
      </c>
      <c r="O33" s="81" t="n">
        <v>6</v>
      </c>
      <c r="P33" s="81" t="n">
        <v>24</v>
      </c>
      <c r="Q33" s="81" t="n"/>
      <c r="R33" s="81" t="n"/>
      <c r="S33" s="81" t="n"/>
      <c r="T33" s="81" t="n"/>
      <c r="U33" s="81" t="n"/>
      <c r="V33" s="81" t="n"/>
      <c r="W33" s="132" t="n">
        <v>54</v>
      </c>
      <c r="X33" s="132" t="n">
        <v>20854</v>
      </c>
      <c r="Y33" s="81" t="n">
        <v>0.02</v>
      </c>
      <c r="Z33" s="132" t="n">
        <v>3</v>
      </c>
      <c r="AA33" s="283" t="n">
        <v>44263</v>
      </c>
      <c r="AB33" s="283" t="n"/>
      <c r="AC33" s="133" t="n"/>
      <c r="AD33" s="139" t="n"/>
    </row>
    <row customHeight="1" ht="45.75" r="34" s="247" thickBot="1" thickTop="1">
      <c r="A34" t="n">
        <v>2021</v>
      </c>
      <c r="B34" s="129" t="n">
        <v>3</v>
      </c>
      <c r="C34" s="130" t="inlineStr">
        <is>
          <t>167Bach17</t>
        </is>
      </c>
      <c r="D34" s="130" t="n">
        <v>167</v>
      </c>
      <c r="E34" s="130" t="inlineStr">
        <is>
          <t>فوم صندوق سمك 35 ك</t>
        </is>
      </c>
      <c r="F34" s="130" t="inlineStr">
        <is>
          <t>FMBOXI35000000</t>
        </is>
      </c>
      <c r="G34" s="130" t="n">
        <v>825.84</v>
      </c>
      <c r="H34" s="130" t="n">
        <v>950.16</v>
      </c>
      <c r="I34" s="130" t="n">
        <v>888.1</v>
      </c>
      <c r="J34" s="134" t="n">
        <v>55</v>
      </c>
      <c r="K34" s="134" t="n">
        <v>131</v>
      </c>
      <c r="L34" s="134" t="n">
        <v>49</v>
      </c>
      <c r="M34" s="134" t="n">
        <v>148</v>
      </c>
      <c r="N34" s="81" t="n">
        <v>4</v>
      </c>
      <c r="O34" s="81" t="n">
        <v>1</v>
      </c>
      <c r="P34" s="81" t="n">
        <v>3</v>
      </c>
      <c r="Q34" s="81" t="n"/>
      <c r="R34" s="81" t="n"/>
      <c r="S34" s="81" t="n"/>
      <c r="T34" s="81" t="n"/>
      <c r="U34" s="81" t="n"/>
      <c r="V34" s="81" t="n"/>
      <c r="W34" s="132" t="n">
        <v>8</v>
      </c>
      <c r="X34" s="132" t="n">
        <v>772</v>
      </c>
      <c r="Y34" s="81" t="n">
        <v>0.015</v>
      </c>
      <c r="Z34" s="132" t="n">
        <v>2</v>
      </c>
      <c r="AA34" s="283" t="n">
        <v>44263</v>
      </c>
      <c r="AB34" s="283" t="n"/>
      <c r="AC34" s="133" t="n"/>
      <c r="AD34" s="139" t="n"/>
    </row>
    <row customHeight="1" ht="45.75" r="35" s="247" thickBot="1" thickTop="1">
      <c r="A35" t="n">
        <v>2021</v>
      </c>
      <c r="B35" s="129" t="n">
        <v>3</v>
      </c>
      <c r="C35" s="130" t="inlineStr">
        <is>
          <t>1Bach13</t>
        </is>
      </c>
      <c r="D35" s="130" t="n">
        <v>1</v>
      </c>
      <c r="E35" s="130" t="inlineStr">
        <is>
          <t>كفر سخان فرنساوى 085</t>
        </is>
      </c>
      <c r="F35" s="130" t="inlineStr">
        <is>
          <t>FMENCI20000000</t>
        </is>
      </c>
      <c r="G35" s="130" t="n">
        <v>103.23</v>
      </c>
      <c r="H35" s="130" t="n">
        <v>118.77</v>
      </c>
      <c r="I35" s="130" t="n">
        <v>112.8</v>
      </c>
      <c r="J35" s="134" t="n">
        <v>108</v>
      </c>
      <c r="K35" s="134" t="n">
        <v>100</v>
      </c>
      <c r="L35" s="134" t="n">
        <v>111</v>
      </c>
      <c r="M35" s="134" t="n">
        <v>98</v>
      </c>
      <c r="N35" s="81" t="n">
        <v>34</v>
      </c>
      <c r="O35" s="81" t="n">
        <v>10</v>
      </c>
      <c r="P35" s="81" t="n">
        <v>28</v>
      </c>
      <c r="Q35" s="81" t="n"/>
      <c r="R35" s="81" t="n"/>
      <c r="S35" s="81" t="n"/>
      <c r="T35" s="81" t="n"/>
      <c r="U35" s="81" t="n"/>
      <c r="V35" s="81" t="n"/>
      <c r="W35" s="132" t="n">
        <v>72</v>
      </c>
      <c r="X35" s="132" t="n">
        <v>9150</v>
      </c>
      <c r="Y35" s="81" t="n">
        <v>0.015</v>
      </c>
      <c r="Z35" s="132" t="n">
        <v>5</v>
      </c>
      <c r="AA35" s="283" t="n">
        <v>44263</v>
      </c>
      <c r="AB35" s="283" t="n"/>
      <c r="AC35" s="133" t="n"/>
      <c r="AD35" s="139" t="n"/>
    </row>
    <row customHeight="1" ht="45.75" r="36" s="247" thickBot="1" thickTop="1">
      <c r="A36" t="n">
        <v>2021</v>
      </c>
      <c r="B36" s="129" t="n">
        <v>3</v>
      </c>
      <c r="C36" s="130" t="inlineStr">
        <is>
          <t>2Bach13</t>
        </is>
      </c>
      <c r="D36" s="130" t="n">
        <v>2</v>
      </c>
      <c r="E36" s="130" t="inlineStr">
        <is>
          <t>قاعده سخان فرنساوى 086</t>
        </is>
      </c>
      <c r="F36" s="130" t="inlineStr">
        <is>
          <t>FMENCI30000000</t>
        </is>
      </c>
      <c r="G36" s="130" t="n">
        <v>105.09</v>
      </c>
      <c r="H36" s="130" t="n">
        <v>120.91</v>
      </c>
      <c r="I36" s="130" t="n">
        <v>110.9</v>
      </c>
      <c r="J36" s="134" t="n">
        <v>108</v>
      </c>
      <c r="K36" s="134" t="n">
        <v>100</v>
      </c>
      <c r="L36" s="134" t="n">
        <v>111</v>
      </c>
      <c r="M36" s="134" t="n">
        <v>98</v>
      </c>
      <c r="N36" s="81" t="n">
        <v>37</v>
      </c>
      <c r="O36" s="81" t="n">
        <v>6</v>
      </c>
      <c r="P36" s="81" t="n">
        <v>29</v>
      </c>
      <c r="Q36" s="81" t="n"/>
      <c r="R36" s="81" t="n"/>
      <c r="S36" s="81" t="n"/>
      <c r="T36" s="81" t="n"/>
      <c r="U36" s="81" t="n"/>
      <c r="V36" s="81" t="n"/>
      <c r="W36" s="132" t="n">
        <v>72</v>
      </c>
      <c r="X36" s="132" t="n">
        <v>9224</v>
      </c>
      <c r="Y36" s="81" t="n">
        <v>0.015</v>
      </c>
      <c r="Z36" s="132" t="n">
        <v>5</v>
      </c>
      <c r="AA36" s="283" t="n">
        <v>44263</v>
      </c>
      <c r="AB36" s="283" t="n"/>
      <c r="AC36" s="133" t="n"/>
      <c r="AD36" s="139" t="n"/>
    </row>
    <row customFormat="1" customHeight="1" ht="45.75" r="37" s="136" thickBot="1" thickTop="1">
      <c r="A37" t="n">
        <v>2021</v>
      </c>
      <c r="B37" s="129" t="n">
        <v>3</v>
      </c>
      <c r="C37" s="130" t="inlineStr">
        <is>
          <t>100Bach11</t>
        </is>
      </c>
      <c r="D37" s="130" t="n">
        <v>100</v>
      </c>
      <c r="E37" s="130" t="inlineStr">
        <is>
          <t>فوم تغليف علوى يمين امامى11قدم  PDFRP0142</t>
        </is>
      </c>
      <c r="F37" s="130" t="inlineStr">
        <is>
          <t>FMDAIIM1000000</t>
        </is>
      </c>
      <c r="G37" s="130" t="n">
        <v>18.6</v>
      </c>
      <c r="H37" s="130" t="n">
        <v>21.4</v>
      </c>
      <c r="I37" s="130" t="n">
        <v>20.5</v>
      </c>
      <c r="J37" s="135" t="n">
        <v>140</v>
      </c>
      <c r="K37" s="135" t="n">
        <v>103</v>
      </c>
      <c r="L37" s="135" t="n">
        <v>147</v>
      </c>
      <c r="M37" s="135" t="n">
        <v>98</v>
      </c>
      <c r="N37" s="81" t="n">
        <v>35</v>
      </c>
      <c r="O37" s="81" t="n">
        <v>22</v>
      </c>
      <c r="P37" s="81" t="n">
        <v>30</v>
      </c>
      <c r="Q37" s="81" t="n"/>
      <c r="R37" s="81" t="n">
        <v>4</v>
      </c>
      <c r="S37" s="81" t="n"/>
      <c r="T37" s="81" t="n"/>
      <c r="U37" s="81" t="n"/>
      <c r="V37" s="81" t="n"/>
      <c r="W37" s="132" t="n">
        <v>91</v>
      </c>
      <c r="X37" s="132" t="n">
        <v>9343</v>
      </c>
      <c r="Y37" s="81" t="n">
        <v>0.015</v>
      </c>
      <c r="Z37" s="132" t="n">
        <v>5</v>
      </c>
      <c r="AA37" s="283" t="n">
        <v>44262</v>
      </c>
      <c r="AB37" s="283" t="n"/>
      <c r="AC37" s="133" t="n"/>
      <c r="AD37" s="139" t="n"/>
    </row>
    <row customHeight="1" ht="45.75" r="38" s="247" thickBot="1" thickTop="1">
      <c r="A38" t="n">
        <v>2021</v>
      </c>
      <c r="B38" s="129" t="n">
        <v>3</v>
      </c>
      <c r="C38" s="130" t="inlineStr">
        <is>
          <t>101Bach11</t>
        </is>
      </c>
      <c r="D38" s="130" t="n">
        <v>101</v>
      </c>
      <c r="E38" s="130" t="inlineStr">
        <is>
          <t>فوم تغليف علوى شمال خلفى11قدم  PDFRP0145</t>
        </is>
      </c>
      <c r="F38" s="130" t="inlineStr">
        <is>
          <t>FMDAIIM4000000</t>
        </is>
      </c>
      <c r="G38" s="130" t="n">
        <v>18.6</v>
      </c>
      <c r="H38" s="130" t="n">
        <v>21.4</v>
      </c>
      <c r="I38" s="130" t="n">
        <v>20.5</v>
      </c>
      <c r="J38" s="134" t="n">
        <v>140</v>
      </c>
      <c r="K38" s="134" t="n">
        <v>103</v>
      </c>
      <c r="L38" s="134" t="n">
        <v>147</v>
      </c>
      <c r="M38" s="134" t="n">
        <v>98</v>
      </c>
      <c r="N38" s="81" t="n">
        <v>35</v>
      </c>
      <c r="O38" s="81" t="n">
        <v>22</v>
      </c>
      <c r="P38" s="81" t="n">
        <v>30</v>
      </c>
      <c r="Q38" s="81" t="n"/>
      <c r="R38" s="81" t="n">
        <v>4</v>
      </c>
      <c r="S38" s="81" t="n"/>
      <c r="T38" s="81" t="n"/>
      <c r="U38" s="81" t="n"/>
      <c r="V38" s="81" t="n"/>
      <c r="W38" s="132" t="n">
        <v>91</v>
      </c>
      <c r="X38" s="132" t="n">
        <v>9343</v>
      </c>
      <c r="Y38" s="81" t="n">
        <v>0.015</v>
      </c>
      <c r="Z38" s="132" t="n">
        <v>5</v>
      </c>
      <c r="AA38" s="283" t="n">
        <v>44262</v>
      </c>
      <c r="AB38" s="283" t="n"/>
      <c r="AC38" s="133" t="n"/>
      <c r="AD38" s="139" t="n"/>
    </row>
    <row customHeight="1" ht="45.75" r="39" s="247" thickBot="1" thickTop="1">
      <c r="A39" t="n">
        <v>2021</v>
      </c>
      <c r="B39" s="129" t="n">
        <v>3</v>
      </c>
      <c r="C39" s="130" t="inlineStr">
        <is>
          <t>102Bach11</t>
        </is>
      </c>
      <c r="D39" s="130" t="n">
        <v>102</v>
      </c>
      <c r="E39" s="130" t="inlineStr">
        <is>
          <t>فوم تغليف علوى شمال امامى11قدم  PDFRP0144</t>
        </is>
      </c>
      <c r="F39" s="130" t="inlineStr">
        <is>
          <t>FMDAIIM3000000</t>
        </is>
      </c>
      <c r="G39" s="130" t="n">
        <v>18.6</v>
      </c>
      <c r="H39" s="130" t="n">
        <v>21.4</v>
      </c>
      <c r="I39" s="130" t="n">
        <v>20.5</v>
      </c>
      <c r="J39" s="134" t="n">
        <v>140</v>
      </c>
      <c r="K39" s="134" t="n">
        <v>103</v>
      </c>
      <c r="L39" s="134" t="n">
        <v>147</v>
      </c>
      <c r="M39" s="134" t="n">
        <v>98</v>
      </c>
      <c r="N39" s="81" t="n">
        <v>35</v>
      </c>
      <c r="O39" s="81" t="n">
        <v>22</v>
      </c>
      <c r="P39" s="81" t="n">
        <v>30</v>
      </c>
      <c r="Q39" s="81" t="n"/>
      <c r="R39" s="81" t="n">
        <v>4</v>
      </c>
      <c r="S39" s="81" t="n"/>
      <c r="T39" s="81" t="n"/>
      <c r="U39" s="81" t="n"/>
      <c r="V39" s="81" t="n"/>
      <c r="W39" s="132" t="n">
        <v>91</v>
      </c>
      <c r="X39" s="132" t="n">
        <v>9343</v>
      </c>
      <c r="Y39" s="81" t="n">
        <v>0.015</v>
      </c>
      <c r="Z39" s="132" t="n">
        <v>5</v>
      </c>
      <c r="AA39" s="283" t="n">
        <v>44262</v>
      </c>
      <c r="AB39" s="283" t="n"/>
      <c r="AC39" s="133" t="n"/>
      <c r="AD39" s="139" t="n"/>
    </row>
    <row customHeight="1" ht="45.75" r="40" s="247" thickBot="1" thickTop="1">
      <c r="A40" t="n">
        <v>2021</v>
      </c>
      <c r="B40" s="129" t="n">
        <v>3</v>
      </c>
      <c r="C40" s="130" t="inlineStr">
        <is>
          <t>103Bach11</t>
        </is>
      </c>
      <c r="D40" s="130" t="n">
        <v>103</v>
      </c>
      <c r="E40" s="130" t="inlineStr">
        <is>
          <t>فوم تغليف سفلى يمين 11قدم المعدل PDFRP0147</t>
        </is>
      </c>
      <c r="F40" s="130" t="inlineStr">
        <is>
          <t>FMDAIIM6000000</t>
        </is>
      </c>
      <c r="G40" s="130" t="n">
        <v>82.77</v>
      </c>
      <c r="H40" s="130" t="n">
        <v>95.23</v>
      </c>
      <c r="I40" s="130" t="n">
        <v>87.09999999999999</v>
      </c>
      <c r="J40" s="134" t="n">
        <v>140</v>
      </c>
      <c r="K40" s="134" t="n">
        <v>103</v>
      </c>
      <c r="L40" s="134" t="n">
        <v>147</v>
      </c>
      <c r="M40" s="134" t="n">
        <v>98</v>
      </c>
      <c r="N40" s="81" t="n">
        <v>24</v>
      </c>
      <c r="O40" s="81" t="n">
        <v>17</v>
      </c>
      <c r="P40" s="81" t="n">
        <v>33</v>
      </c>
      <c r="Q40" s="81" t="n"/>
      <c r="R40" s="81" t="n">
        <v>4</v>
      </c>
      <c r="S40" s="81" t="n"/>
      <c r="T40" s="81" t="n"/>
      <c r="U40" s="81" t="n"/>
      <c r="V40" s="81" t="n"/>
      <c r="W40" s="132" t="n">
        <v>78</v>
      </c>
      <c r="X40" s="132" t="n">
        <v>9582</v>
      </c>
      <c r="Y40" s="81" t="n">
        <v>0.015</v>
      </c>
      <c r="Z40" s="132" t="n">
        <v>5</v>
      </c>
      <c r="AA40" s="283" t="n">
        <v>44262</v>
      </c>
      <c r="AB40" s="283" t="n"/>
      <c r="AC40" s="133" t="n"/>
      <c r="AD40" s="139" t="n"/>
    </row>
    <row customHeight="1" ht="45.75" r="41" s="247" thickBot="1" thickTop="1">
      <c r="A41" t="n">
        <v>2021</v>
      </c>
      <c r="B41" s="129" t="n">
        <v>3</v>
      </c>
      <c r="C41" s="130" t="inlineStr">
        <is>
          <t>104Bach11</t>
        </is>
      </c>
      <c r="D41" s="130" t="n">
        <v>104</v>
      </c>
      <c r="E41" s="130" t="inlineStr">
        <is>
          <t>فوم تغليف سفلى شمال 11قدم المعدل  PDFRP0146</t>
        </is>
      </c>
      <c r="F41" s="130" t="inlineStr">
        <is>
          <t>FMDAIIM5000000</t>
        </is>
      </c>
      <c r="G41" s="130" t="n">
        <v>82.77</v>
      </c>
      <c r="H41" s="130" t="n">
        <v>95.23</v>
      </c>
      <c r="I41" s="130" t="n">
        <v>87.09999999999999</v>
      </c>
      <c r="J41" s="134" t="n">
        <v>140</v>
      </c>
      <c r="K41" s="134" t="n">
        <v>103</v>
      </c>
      <c r="L41" s="134" t="n">
        <v>147</v>
      </c>
      <c r="M41" s="134" t="n">
        <v>98</v>
      </c>
      <c r="N41" s="81" t="n">
        <v>24</v>
      </c>
      <c r="O41" s="81" t="n">
        <v>17</v>
      </c>
      <c r="P41" s="81" t="n">
        <v>33</v>
      </c>
      <c r="Q41" s="81" t="n"/>
      <c r="R41" s="81" t="n">
        <v>4</v>
      </c>
      <c r="S41" s="81" t="n"/>
      <c r="T41" s="81" t="n"/>
      <c r="U41" s="81" t="n"/>
      <c r="V41" s="81" t="n"/>
      <c r="W41" s="132" t="n">
        <v>78</v>
      </c>
      <c r="X41" s="132" t="n">
        <v>9582</v>
      </c>
      <c r="Y41" s="81" t="n">
        <v>0.015</v>
      </c>
      <c r="Z41" s="132" t="n">
        <v>5</v>
      </c>
      <c r="AA41" s="283" t="n">
        <v>44262</v>
      </c>
      <c r="AB41" s="283" t="n"/>
      <c r="AC41" s="133" t="n"/>
      <c r="AD41" s="139" t="n"/>
    </row>
    <row customHeight="1" ht="45.75" r="42" s="247" thickBot="1" thickTop="1">
      <c r="A42" t="n">
        <v>2021</v>
      </c>
      <c r="B42" s="129" t="n">
        <v>3</v>
      </c>
      <c r="C42" s="130" t="inlineStr">
        <is>
          <t>11Bach26</t>
        </is>
      </c>
      <c r="D42" s="130" t="n">
        <v>11</v>
      </c>
      <c r="E42" s="130" t="inlineStr">
        <is>
          <t>فوم جانب حمايه يمين</t>
        </is>
      </c>
      <c r="F42" s="130" t="inlineStr">
        <is>
          <t>FMDACI30000000</t>
        </is>
      </c>
      <c r="G42" s="130" t="n">
        <v>197.16</v>
      </c>
      <c r="H42" s="130" t="n">
        <v>226.84</v>
      </c>
      <c r="I42" s="130" t="n">
        <v>219.8</v>
      </c>
      <c r="J42" s="134" t="n">
        <v>37</v>
      </c>
      <c r="K42" s="134" t="n">
        <v>195</v>
      </c>
      <c r="L42" s="134" t="n">
        <v>54</v>
      </c>
      <c r="M42" s="134" t="n">
        <v>134</v>
      </c>
      <c r="N42" s="81" t="n">
        <v>16</v>
      </c>
      <c r="O42" s="81" t="n">
        <v>4</v>
      </c>
      <c r="P42" s="81" t="n">
        <v>11</v>
      </c>
      <c r="Q42" s="81" t="n"/>
      <c r="R42" s="81" t="n"/>
      <c r="S42" s="81" t="n"/>
      <c r="T42" s="81" t="n"/>
      <c r="U42" s="81" t="n"/>
      <c r="V42" s="81" t="n"/>
      <c r="W42" s="132" t="n">
        <v>31</v>
      </c>
      <c r="X42" s="132" t="n">
        <v>2175</v>
      </c>
      <c r="Y42" s="81" t="n">
        <v>0.02</v>
      </c>
      <c r="Z42" s="132" t="n">
        <v>3</v>
      </c>
      <c r="AA42" s="283" t="n">
        <v>44262</v>
      </c>
      <c r="AB42" s="283" t="n">
        <v>44264</v>
      </c>
      <c r="AC42" s="133" t="n"/>
      <c r="AD42" s="139" t="n"/>
    </row>
    <row customHeight="1" ht="45.75" r="43" s="247" thickBot="1" thickTop="1">
      <c r="A43" t="n">
        <v>2021</v>
      </c>
      <c r="B43" s="129" t="n">
        <v>3</v>
      </c>
      <c r="C43" s="130" t="inlineStr">
        <is>
          <t>12Bach26</t>
        </is>
      </c>
      <c r="D43" s="130" t="n">
        <v>12</v>
      </c>
      <c r="E43" s="130" t="inlineStr">
        <is>
          <t>فوم جانب حمايه شمال</t>
        </is>
      </c>
      <c r="F43" s="130" t="inlineStr">
        <is>
          <t>FMDACI40000000</t>
        </is>
      </c>
      <c r="G43" s="130" t="n">
        <v>197.16</v>
      </c>
      <c r="H43" s="130" t="n">
        <v>226.84</v>
      </c>
      <c r="I43" s="130" t="n">
        <v>211.6</v>
      </c>
      <c r="J43" s="134" t="n">
        <v>37</v>
      </c>
      <c r="K43" s="134" t="n">
        <v>195</v>
      </c>
      <c r="L43" s="134" t="n">
        <v>54</v>
      </c>
      <c r="M43" s="134" t="n">
        <v>134</v>
      </c>
      <c r="N43" s="81" t="n">
        <v>15</v>
      </c>
      <c r="O43" s="81" t="n">
        <v>4</v>
      </c>
      <c r="P43" s="81" t="n">
        <v>10</v>
      </c>
      <c r="Q43" s="81" t="n"/>
      <c r="R43" s="81" t="n"/>
      <c r="S43" s="81" t="n"/>
      <c r="T43" s="81" t="n"/>
      <c r="U43" s="81" t="n"/>
      <c r="V43" s="81" t="n"/>
      <c r="W43" s="132" t="n">
        <v>29</v>
      </c>
      <c r="X43" s="132" t="n">
        <v>2173</v>
      </c>
      <c r="Y43" s="81" t="n">
        <v>0.02</v>
      </c>
      <c r="Z43" s="132" t="n">
        <v>3</v>
      </c>
      <c r="AA43" s="283" t="n">
        <v>44262</v>
      </c>
      <c r="AB43" s="283" t="n">
        <v>44264</v>
      </c>
      <c r="AC43" s="133" t="n"/>
      <c r="AD43" s="139" t="n"/>
    </row>
    <row customHeight="1" ht="45.75" r="44" s="247" thickBot="1" thickTop="1">
      <c r="A44" t="n">
        <v>2021</v>
      </c>
      <c r="B44" s="129" t="n">
        <v>3</v>
      </c>
      <c r="C44" s="130" t="inlineStr">
        <is>
          <t>299Bach22</t>
        </is>
      </c>
      <c r="D44" s="130" t="n">
        <v>299</v>
      </c>
      <c r="E44" s="130" t="inlineStr">
        <is>
          <t>سخان غاز 6لتر</t>
        </is>
      </c>
      <c r="F44" s="130" t="inlineStr">
        <is>
          <t>FMDAHI5L000000</t>
        </is>
      </c>
      <c r="G44" s="130" t="n">
        <v>106.95</v>
      </c>
      <c r="H44" s="130" t="n">
        <v>123.05</v>
      </c>
      <c r="I44" s="130" t="n">
        <v>113.4</v>
      </c>
      <c r="J44" s="134" t="n">
        <v>70</v>
      </c>
      <c r="K44" s="134" t="n">
        <v>154</v>
      </c>
      <c r="L44" s="134" t="n">
        <v>100</v>
      </c>
      <c r="M44" s="134" t="n">
        <v>109</v>
      </c>
      <c r="N44" s="81" t="n">
        <v>39</v>
      </c>
      <c r="O44" s="81" t="n">
        <v>19</v>
      </c>
      <c r="P44" s="81" t="n">
        <v>37</v>
      </c>
      <c r="Q44" s="81" t="n"/>
      <c r="R44" s="81" t="n">
        <v>1</v>
      </c>
      <c r="S44" s="81" t="n"/>
      <c r="T44" s="81" t="n"/>
      <c r="U44" s="81" t="n"/>
      <c r="V44" s="81" t="n"/>
      <c r="W44" s="132" t="n">
        <v>95</v>
      </c>
      <c r="X44" s="132" t="n">
        <v>11495</v>
      </c>
      <c r="Y44" s="81" t="n">
        <v>0.02</v>
      </c>
      <c r="Z44" s="132" t="n">
        <v>8</v>
      </c>
      <c r="AA44" s="283" t="n">
        <v>44262</v>
      </c>
      <c r="AB44" s="283" t="n"/>
      <c r="AC44" s="133" t="n"/>
      <c r="AD44" s="139" t="n"/>
    </row>
    <row customHeight="1" ht="45.75" r="45" s="247" thickBot="1" thickTop="1">
      <c r="A45" t="n">
        <v>2021</v>
      </c>
      <c r="B45" s="129" t="n">
        <v>3</v>
      </c>
      <c r="C45" s="130" t="inlineStr">
        <is>
          <t>437Bach17</t>
        </is>
      </c>
      <c r="D45" s="130" t="n">
        <v>437</v>
      </c>
      <c r="E45" s="130" t="inlineStr">
        <is>
          <t xml:space="preserve">LG32LM55/LM63 </t>
        </is>
      </c>
      <c r="F45" s="130" t="inlineStr">
        <is>
          <t>FMLGEI32LM5563</t>
        </is>
      </c>
      <c r="G45" s="130" t="n">
        <v>158.088</v>
      </c>
      <c r="H45" s="130" t="n">
        <v>179.928</v>
      </c>
      <c r="I45" s="130" t="n">
        <v>87.09999999999999</v>
      </c>
      <c r="J45" s="134" t="n">
        <v>120</v>
      </c>
      <c r="K45" s="134" t="n">
        <v>120</v>
      </c>
      <c r="L45" s="134" t="n">
        <v>136</v>
      </c>
      <c r="M45" s="134" t="n">
        <v>106</v>
      </c>
      <c r="N45" s="81" t="n">
        <v>30</v>
      </c>
      <c r="O45" s="81" t="n">
        <v>10</v>
      </c>
      <c r="P45" s="81" t="n">
        <v>18</v>
      </c>
      <c r="Q45" s="81" t="n"/>
      <c r="R45" s="81" t="n"/>
      <c r="S45" s="81" t="n"/>
      <c r="T45" s="81" t="n"/>
      <c r="U45" s="81" t="n"/>
      <c r="V45" s="81" t="n"/>
      <c r="W45" s="132" t="n">
        <v>57</v>
      </c>
      <c r="X45" s="132" t="n">
        <v>10532</v>
      </c>
      <c r="Y45" s="81" t="n">
        <v>0.015</v>
      </c>
      <c r="Z45" s="132" t="n">
        <v>10</v>
      </c>
      <c r="AA45" s="283" t="n">
        <v>44262</v>
      </c>
      <c r="AB45" s="283" t="n"/>
      <c r="AC45" s="133" t="n"/>
      <c r="AD45" s="139" t="n"/>
    </row>
    <row customHeight="1" ht="45.75" r="46" s="247" thickBot="1" thickTop="1">
      <c r="A46" t="n">
        <v>2021</v>
      </c>
      <c r="B46" s="129" t="n">
        <v>3</v>
      </c>
      <c r="C46" s="130" t="inlineStr">
        <is>
          <t>670Bach2</t>
        </is>
      </c>
      <c r="D46" s="130" t="n">
        <v>670</v>
      </c>
      <c r="E46" s="130" t="inlineStr">
        <is>
          <t>LG43UP77</t>
        </is>
      </c>
      <c r="F46" s="130" t="inlineStr">
        <is>
          <t>FMLGEI043UP770</t>
        </is>
      </c>
      <c r="G46" s="130" t="n">
        <v>280.418</v>
      </c>
      <c r="H46" s="130" t="n">
        <v>319.158</v>
      </c>
      <c r="I46" s="130" t="n">
        <v>157.3</v>
      </c>
      <c r="J46" s="134" t="n">
        <v>96</v>
      </c>
      <c r="K46" s="134" t="n">
        <v>150</v>
      </c>
      <c r="L46" s="134" t="n">
        <v>108</v>
      </c>
      <c r="M46" s="134" t="n">
        <v>134</v>
      </c>
      <c r="N46" s="81" t="n">
        <v>8</v>
      </c>
      <c r="O46" s="81" t="n">
        <v>4</v>
      </c>
      <c r="P46" s="81" t="n">
        <v>5</v>
      </c>
      <c r="Q46" s="81" t="n"/>
      <c r="R46" s="81" t="n"/>
      <c r="S46" s="81" t="n"/>
      <c r="T46" s="81" t="n"/>
      <c r="U46" s="81" t="n"/>
      <c r="V46" s="81" t="n"/>
      <c r="W46" s="132" t="n">
        <v>17</v>
      </c>
      <c r="X46" s="132" t="n">
        <v>893</v>
      </c>
      <c r="Y46" s="81" t="n">
        <v>0.015</v>
      </c>
      <c r="Z46" s="132" t="n">
        <v>5</v>
      </c>
      <c r="AA46" s="283" t="n">
        <v>44262</v>
      </c>
      <c r="AB46" s="283" t="n">
        <v>44264</v>
      </c>
      <c r="AC46" s="133" t="n"/>
      <c r="AD46" s="139" t="n"/>
    </row>
    <row customHeight="1" ht="45.75" r="47" s="247" thickBot="1" thickTop="1">
      <c r="A47" t="n">
        <v>2021</v>
      </c>
      <c r="B47" s="129" t="n">
        <v>3</v>
      </c>
      <c r="C47" s="130" t="inlineStr">
        <is>
          <t>99Bach11</t>
        </is>
      </c>
      <c r="D47" s="130" t="n">
        <v>99</v>
      </c>
      <c r="E47" s="130" t="inlineStr">
        <is>
          <t>فوم تغليف علوى يمين خلفى11قدم  PDFRP0143</t>
        </is>
      </c>
      <c r="F47" s="130" t="inlineStr">
        <is>
          <t>FMDAIIM2000000</t>
        </is>
      </c>
      <c r="G47" s="130" t="n">
        <v>18.6</v>
      </c>
      <c r="H47" s="130" t="n">
        <v>21.4</v>
      </c>
      <c r="I47" s="130" t="n">
        <v>20.5</v>
      </c>
      <c r="J47" s="134" t="n">
        <v>140</v>
      </c>
      <c r="K47" s="134" t="n">
        <v>103</v>
      </c>
      <c r="L47" s="134" t="n">
        <v>147</v>
      </c>
      <c r="M47" s="134" t="n">
        <v>98</v>
      </c>
      <c r="N47" s="81" t="n">
        <v>35</v>
      </c>
      <c r="O47" s="81" t="n">
        <v>22</v>
      </c>
      <c r="P47" s="81" t="n">
        <v>30</v>
      </c>
      <c r="Q47" s="81" t="n"/>
      <c r="R47" s="81" t="n">
        <v>4</v>
      </c>
      <c r="S47" s="81" t="n"/>
      <c r="T47" s="81" t="n"/>
      <c r="U47" s="81" t="n"/>
      <c r="V47" s="81" t="n"/>
      <c r="W47" s="132" t="n">
        <v>91</v>
      </c>
      <c r="X47" s="132" t="n">
        <v>9343</v>
      </c>
      <c r="Y47" s="81" t="n">
        <v>0.015</v>
      </c>
      <c r="Z47" s="132" t="n">
        <v>5</v>
      </c>
      <c r="AA47" s="283" t="n">
        <v>44262</v>
      </c>
      <c r="AB47" s="283" t="n"/>
      <c r="AC47" s="133" t="n"/>
      <c r="AD47" s="139" t="n"/>
    </row>
    <row customHeight="1" ht="45.75" r="48" s="247" thickBot="1" thickTop="1">
      <c r="A48" t="n">
        <v>2021</v>
      </c>
      <c r="B48" s="129" t="n">
        <v>3</v>
      </c>
      <c r="C48" s="130" t="inlineStr">
        <is>
          <t>134Bach2</t>
        </is>
      </c>
      <c r="D48" s="130" t="n">
        <v>134</v>
      </c>
      <c r="E48" s="130" t="inlineStr">
        <is>
          <t>فوم كشاف طوارئ جراند 1</t>
        </is>
      </c>
      <c r="F48" s="130" t="inlineStr">
        <is>
          <t>FMGREI10000000</t>
        </is>
      </c>
      <c r="G48" s="130" t="n">
        <v>9.2205625</v>
      </c>
      <c r="H48" s="130" t="n">
        <v>10.60860417</v>
      </c>
      <c r="I48" s="130" t="n">
        <v>11</v>
      </c>
      <c r="J48" s="134" t="n">
        <v>429</v>
      </c>
      <c r="K48" s="134" t="n">
        <v>101</v>
      </c>
      <c r="L48" s="134" t="n">
        <v>394</v>
      </c>
      <c r="M48" s="134" t="n">
        <v>110</v>
      </c>
      <c r="N48" s="81" t="n">
        <v>12</v>
      </c>
      <c r="O48" s="81" t="n">
        <v>4</v>
      </c>
      <c r="P48" s="81" t="n">
        <v>22</v>
      </c>
      <c r="Q48" s="81" t="n"/>
      <c r="R48" s="81" t="n"/>
      <c r="S48" s="81" t="n"/>
      <c r="T48" s="81" t="n"/>
      <c r="U48" s="81" t="n"/>
      <c r="V48" s="81" t="n"/>
      <c r="W48" s="132" t="n">
        <v>38</v>
      </c>
      <c r="X48" s="132" t="n">
        <v>5338</v>
      </c>
      <c r="Y48" s="81" t="n">
        <v>0.02</v>
      </c>
      <c r="Z48" s="132" t="n">
        <v>3</v>
      </c>
      <c r="AA48" s="283" t="n">
        <v>44259</v>
      </c>
      <c r="AB48" s="283" t="n">
        <v>44263</v>
      </c>
      <c r="AC48" s="133" t="n"/>
      <c r="AD48" s="139" t="n"/>
    </row>
    <row customHeight="1" ht="45.75" r="49" s="247" thickBot="1" thickTop="1">
      <c r="A49" t="n">
        <v>2021</v>
      </c>
      <c r="B49" s="129" t="n">
        <v>3</v>
      </c>
      <c r="C49" s="130" t="inlineStr">
        <is>
          <t>445Bach12</t>
        </is>
      </c>
      <c r="D49" s="130" t="n">
        <v>445</v>
      </c>
      <c r="E49" s="130" t="inlineStr">
        <is>
          <t>زانوسى العبد 303</t>
        </is>
      </c>
      <c r="F49" s="130" t="inlineStr">
        <is>
          <t>FMABDI30300000</t>
        </is>
      </c>
      <c r="G49" s="130" t="n">
        <v>25.2</v>
      </c>
      <c r="H49" s="130" t="n">
        <v>30.8</v>
      </c>
      <c r="I49" s="130" t="n">
        <v>27.8</v>
      </c>
      <c r="J49" s="134" t="n">
        <v>60</v>
      </c>
      <c r="K49" s="134" t="n">
        <v>180</v>
      </c>
      <c r="L49" s="134" t="n">
        <v>88</v>
      </c>
      <c r="M49" s="134" t="n">
        <v>130</v>
      </c>
      <c r="N49" s="81" t="n">
        <v>10</v>
      </c>
      <c r="O49" s="81" t="n">
        <v>5</v>
      </c>
      <c r="P49" s="81" t="n">
        <v>14</v>
      </c>
      <c r="Q49" s="81" t="n"/>
      <c r="R49" s="81" t="n"/>
      <c r="S49" s="81" t="n"/>
      <c r="T49" s="81" t="n"/>
      <c r="U49" s="81" t="n"/>
      <c r="V49" s="81" t="n"/>
      <c r="W49" s="132" t="n">
        <v>29</v>
      </c>
      <c r="X49" s="132" t="n">
        <v>3345</v>
      </c>
      <c r="Y49" s="81" t="n">
        <v>0.015</v>
      </c>
      <c r="Z49" s="132" t="n">
        <v>3</v>
      </c>
      <c r="AA49" s="283" t="n">
        <v>44259</v>
      </c>
      <c r="AB49" s="283" t="n">
        <v>44263</v>
      </c>
      <c r="AC49" s="133" t="n"/>
      <c r="AD49" s="139" t="n"/>
    </row>
    <row customHeight="1" ht="45.75" r="50" s="247" thickBot="1" thickTop="1">
      <c r="A50" t="n">
        <v>2021</v>
      </c>
      <c r="B50" s="129" t="n">
        <v>3</v>
      </c>
      <c r="C50" s="130" t="inlineStr">
        <is>
          <t>446Bach12</t>
        </is>
      </c>
      <c r="D50" s="130" t="n">
        <v>446</v>
      </c>
      <c r="E50" s="130" t="inlineStr">
        <is>
          <t>زانوسى العبد 304</t>
        </is>
      </c>
      <c r="F50" s="130" t="inlineStr">
        <is>
          <t>FMABDI30400000</t>
        </is>
      </c>
      <c r="G50" s="130" t="n">
        <v>150.3</v>
      </c>
      <c r="H50" s="130" t="n">
        <v>183.7</v>
      </c>
      <c r="I50" s="130" t="n">
        <v>171.2</v>
      </c>
      <c r="J50" s="134" t="n">
        <v>60</v>
      </c>
      <c r="K50" s="134" t="n">
        <v>180</v>
      </c>
      <c r="L50" s="134" t="n">
        <v>88</v>
      </c>
      <c r="M50" s="134" t="n">
        <v>130</v>
      </c>
      <c r="N50" s="81" t="n">
        <v>14</v>
      </c>
      <c r="O50" s="81" t="n">
        <v>8</v>
      </c>
      <c r="P50" s="81" t="n">
        <v>10</v>
      </c>
      <c r="Q50" s="81" t="n"/>
      <c r="R50" s="81" t="n"/>
      <c r="S50" s="81" t="n"/>
      <c r="T50" s="81" t="n"/>
      <c r="U50" s="81" t="n"/>
      <c r="V50" s="81" t="n"/>
      <c r="W50" s="132" t="n">
        <v>32</v>
      </c>
      <c r="X50" s="132" t="n">
        <v>3662</v>
      </c>
      <c r="Y50" s="81" t="n">
        <v>0.015</v>
      </c>
      <c r="Z50" s="132" t="n">
        <v>3</v>
      </c>
      <c r="AA50" s="283" t="n">
        <v>44259</v>
      </c>
      <c r="AB50" s="283" t="n">
        <v>44263</v>
      </c>
      <c r="AC50" s="133" t="n"/>
      <c r="AD50" s="139" t="n"/>
    </row>
    <row customHeight="1" ht="45.75" r="51" s="247" thickBot="1" thickTop="1">
      <c r="A51" t="n">
        <v>2021</v>
      </c>
      <c r="B51" s="129" t="n">
        <v>3</v>
      </c>
      <c r="C51" s="130" t="inlineStr">
        <is>
          <t>447Bach12</t>
        </is>
      </c>
      <c r="D51" s="130" t="n">
        <v>447</v>
      </c>
      <c r="E51" s="130" t="inlineStr">
        <is>
          <t>زانوسي العبد 308</t>
        </is>
      </c>
      <c r="F51" s="130" t="inlineStr">
        <is>
          <t>FMABDI30800000</t>
        </is>
      </c>
      <c r="G51" s="130" t="n">
        <v>159.3</v>
      </c>
      <c r="H51" s="130" t="n">
        <v>194.7</v>
      </c>
      <c r="I51" s="130" t="n">
        <v>178</v>
      </c>
      <c r="J51" s="134" t="n">
        <v>60</v>
      </c>
      <c r="K51" s="134" t="n">
        <v>180</v>
      </c>
      <c r="L51" s="134" t="n">
        <v>88</v>
      </c>
      <c r="M51" s="134" t="n">
        <v>130</v>
      </c>
      <c r="N51" s="81" t="n">
        <v>16</v>
      </c>
      <c r="O51" s="81" t="n">
        <v>8</v>
      </c>
      <c r="P51" s="81" t="n">
        <v>12</v>
      </c>
      <c r="Q51" s="81" t="n"/>
      <c r="R51" s="81" t="n"/>
      <c r="S51" s="81" t="n"/>
      <c r="T51" s="81" t="n"/>
      <c r="U51" s="81" t="n"/>
      <c r="V51" s="81" t="n"/>
      <c r="W51" s="132" t="n">
        <v>36</v>
      </c>
      <c r="X51" s="132" t="n">
        <v>3656</v>
      </c>
      <c r="Y51" s="81" t="n">
        <v>0.015</v>
      </c>
      <c r="Z51" s="132" t="n">
        <v>3</v>
      </c>
      <c r="AA51" s="283" t="n">
        <v>44259</v>
      </c>
      <c r="AB51" s="283" t="n">
        <v>44263</v>
      </c>
      <c r="AC51" s="133" t="n"/>
      <c r="AD51" s="139" t="n"/>
    </row>
    <row customHeight="1" ht="45.75" r="52" s="247" thickBot="1" thickTop="1">
      <c r="A52" t="n">
        <v>2021</v>
      </c>
      <c r="B52" s="129" t="n">
        <v>3</v>
      </c>
      <c r="C52" s="130" t="inlineStr">
        <is>
          <t>448Bach12</t>
        </is>
      </c>
      <c r="D52" s="130" t="n">
        <v>448</v>
      </c>
      <c r="E52" s="130" t="inlineStr">
        <is>
          <t>زانوسي العبد 314</t>
        </is>
      </c>
      <c r="F52" s="130" t="inlineStr">
        <is>
          <t>FMABDI31400000</t>
        </is>
      </c>
      <c r="G52" s="130" t="n">
        <v>20.7</v>
      </c>
      <c r="H52" s="130" t="n">
        <v>25.3</v>
      </c>
      <c r="I52" s="130" t="n">
        <v>22.8</v>
      </c>
      <c r="J52" s="134" t="n">
        <v>60</v>
      </c>
      <c r="K52" s="134" t="n">
        <v>180</v>
      </c>
      <c r="L52" s="134" t="n">
        <v>88</v>
      </c>
      <c r="M52" s="134" t="n">
        <v>130</v>
      </c>
      <c r="N52" s="81" t="n">
        <v>18</v>
      </c>
      <c r="O52" s="81" t="n">
        <v>4</v>
      </c>
      <c r="P52" s="81" t="n">
        <v>23</v>
      </c>
      <c r="Q52" s="81" t="n"/>
      <c r="R52" s="81" t="n"/>
      <c r="S52" s="81" t="n"/>
      <c r="T52" s="81" t="n"/>
      <c r="U52" s="81" t="n"/>
      <c r="V52" s="81" t="n"/>
      <c r="W52" s="132" t="n">
        <v>45</v>
      </c>
      <c r="X52" s="132" t="n">
        <v>3665</v>
      </c>
      <c r="Y52" s="81" t="n">
        <v>0.015</v>
      </c>
      <c r="Z52" s="132" t="n">
        <v>3</v>
      </c>
      <c r="AA52" s="283" t="n">
        <v>44259</v>
      </c>
      <c r="AB52" s="283" t="n">
        <v>44263</v>
      </c>
      <c r="AC52" s="133" t="n"/>
      <c r="AD52" s="139" t="n"/>
    </row>
    <row customHeight="1" ht="45.75" r="53" s="247" thickBot="1" thickTop="1">
      <c r="A53" t="n">
        <v>2021</v>
      </c>
      <c r="B53" s="129" t="n">
        <v>3</v>
      </c>
      <c r="C53" s="130" t="inlineStr">
        <is>
          <t>342Bach13</t>
        </is>
      </c>
      <c r="D53" s="130" t="n">
        <v>342</v>
      </c>
      <c r="E53" s="130" t="inlineStr">
        <is>
          <t xml:space="preserve">  LG55UK63</t>
        </is>
      </c>
      <c r="F53" s="130" t="inlineStr">
        <is>
          <t>FMLGEI55UK6300</t>
        </is>
      </c>
      <c r="G53" s="130" t="n">
        <v>533.547</v>
      </c>
      <c r="H53" s="130" t="n">
        <v>607.2569999999999</v>
      </c>
      <c r="I53" s="130" t="n">
        <v>291.6</v>
      </c>
      <c r="J53" s="134" t="n">
        <v>60</v>
      </c>
      <c r="K53" s="134" t="n">
        <v>180</v>
      </c>
      <c r="L53" s="134" t="n">
        <v>69</v>
      </c>
      <c r="M53" s="134" t="n">
        <v>157</v>
      </c>
      <c r="N53" s="81" t="n">
        <v>15</v>
      </c>
      <c r="O53" s="81" t="n">
        <v>9</v>
      </c>
      <c r="P53" s="81" t="n">
        <v>15</v>
      </c>
      <c r="Q53" s="81" t="n">
        <v>4</v>
      </c>
      <c r="R53" s="81" t="n">
        <v>6</v>
      </c>
      <c r="S53" s="81" t="n"/>
      <c r="T53" s="81" t="n"/>
      <c r="U53" s="81" t="n"/>
      <c r="V53" s="81" t="n"/>
      <c r="W53" s="132" t="n">
        <v>49</v>
      </c>
      <c r="X53" s="132" t="n">
        <v>1559</v>
      </c>
      <c r="Y53" s="81" t="n">
        <v>0.015</v>
      </c>
      <c r="Z53" s="132" t="n">
        <v>5</v>
      </c>
      <c r="AA53" s="283" t="n">
        <v>44258</v>
      </c>
      <c r="AB53" s="283" t="n">
        <v>44262</v>
      </c>
      <c r="AC53" s="133" t="n"/>
      <c r="AD53" s="139" t="n"/>
    </row>
    <row customHeight="1" ht="45.75" r="54" s="247" thickBot="1" thickTop="1">
      <c r="A54" t="n">
        <v>2021</v>
      </c>
      <c r="B54" s="129" t="n">
        <v>3</v>
      </c>
      <c r="C54" s="130" t="inlineStr">
        <is>
          <t>439Bach15</t>
        </is>
      </c>
      <c r="D54" s="130" t="n">
        <v>439</v>
      </c>
      <c r="E54" s="130" t="inlineStr">
        <is>
          <t>زانوسى العبد 305</t>
        </is>
      </c>
      <c r="F54" s="130" t="inlineStr">
        <is>
          <t>FMABDI30500000</t>
        </is>
      </c>
      <c r="G54" s="130" t="n">
        <v>308.7</v>
      </c>
      <c r="H54" s="130" t="n">
        <v>377.3</v>
      </c>
      <c r="I54" s="130" t="n">
        <v>341.6</v>
      </c>
      <c r="J54" s="134" t="n">
        <v>45</v>
      </c>
      <c r="K54" s="134" t="n">
        <v>320</v>
      </c>
      <c r="L54" s="134" t="n">
        <v>49</v>
      </c>
      <c r="M54" s="134" t="n">
        <v>300</v>
      </c>
      <c r="N54" s="81" t="n">
        <v>22</v>
      </c>
      <c r="O54" s="81" t="n">
        <v>3</v>
      </c>
      <c r="P54" s="81" t="n">
        <v>35</v>
      </c>
      <c r="Q54" s="81" t="n"/>
      <c r="R54" s="81" t="n"/>
      <c r="S54" s="81" t="n"/>
      <c r="T54" s="81" t="n"/>
      <c r="U54" s="81" t="n">
        <v>4</v>
      </c>
      <c r="V54" s="81" t="n"/>
      <c r="W54" s="132" t="n">
        <v>64</v>
      </c>
      <c r="X54" s="132" t="n">
        <v>3464</v>
      </c>
      <c r="Y54" s="81" t="n">
        <v>0.015</v>
      </c>
      <c r="Z54" s="132" t="n">
        <v>4</v>
      </c>
      <c r="AA54" s="283" t="n">
        <v>44258</v>
      </c>
      <c r="AB54" s="283" t="n"/>
      <c r="AC54" s="133" t="n"/>
      <c r="AD54" s="139" t="n"/>
    </row>
    <row customHeight="1" ht="45.75" r="55" s="247" thickBot="1" thickTop="1">
      <c r="A55" t="n">
        <v>2021</v>
      </c>
      <c r="B55" s="129" t="n">
        <v>3</v>
      </c>
      <c r="C55" s="130" t="inlineStr">
        <is>
          <t>11Bach25</t>
        </is>
      </c>
      <c r="D55" s="130" t="n">
        <v>11</v>
      </c>
      <c r="E55" s="130" t="inlineStr">
        <is>
          <t>فوم جانب حمايه يمين</t>
        </is>
      </c>
      <c r="F55" s="130" t="inlineStr">
        <is>
          <t>FMDACI30000000</t>
        </is>
      </c>
      <c r="G55" s="130" t="n">
        <v>197.16</v>
      </c>
      <c r="H55" s="130" t="n">
        <v>226.84</v>
      </c>
      <c r="I55" s="130" t="n">
        <v>213.2</v>
      </c>
      <c r="J55" s="134" t="n">
        <v>37</v>
      </c>
      <c r="K55" s="134" t="n">
        <v>195</v>
      </c>
      <c r="L55" s="134" t="n">
        <v>46</v>
      </c>
      <c r="M55" s="134" t="n">
        <v>164</v>
      </c>
      <c r="N55" s="81" t="n">
        <v>10</v>
      </c>
      <c r="O55" s="81" t="n">
        <v>2</v>
      </c>
      <c r="P55" s="81" t="n">
        <v>2</v>
      </c>
      <c r="Q55" s="81" t="n"/>
      <c r="R55" s="81" t="n"/>
      <c r="S55" s="81" t="n"/>
      <c r="T55" s="81" t="n"/>
      <c r="U55" s="81" t="n"/>
      <c r="V55" s="81" t="n"/>
      <c r="W55" s="132" t="n">
        <v>14</v>
      </c>
      <c r="X55" s="132" t="n">
        <v>422</v>
      </c>
      <c r="Y55" s="81" t="n">
        <v>0.02</v>
      </c>
      <c r="Z55" s="132" t="n">
        <v>3</v>
      </c>
      <c r="AA55" s="283" t="n">
        <v>44257</v>
      </c>
      <c r="AB55" s="283" t="n">
        <v>44259</v>
      </c>
      <c r="AC55" s="133" t="n"/>
      <c r="AD55" s="139" t="n"/>
    </row>
    <row customHeight="1" ht="45.75" r="56" s="247" thickBot="1" thickTop="1">
      <c r="A56" t="n">
        <v>2021</v>
      </c>
      <c r="B56" s="129" t="n">
        <v>3</v>
      </c>
      <c r="C56" s="130" t="inlineStr">
        <is>
          <t>12Bach25</t>
        </is>
      </c>
      <c r="D56" s="130" t="n">
        <v>12</v>
      </c>
      <c r="E56" s="130" t="inlineStr">
        <is>
          <t>فوم جانب حمايه شمال</t>
        </is>
      </c>
      <c r="F56" s="130" t="inlineStr">
        <is>
          <t>FMDACI40000000</t>
        </is>
      </c>
      <c r="G56" s="130" t="n">
        <v>197.16</v>
      </c>
      <c r="H56" s="130" t="n">
        <v>226.84</v>
      </c>
      <c r="I56" s="130" t="n">
        <v>213</v>
      </c>
      <c r="J56" s="134" t="n">
        <v>37</v>
      </c>
      <c r="K56" s="134" t="n">
        <v>195</v>
      </c>
      <c r="L56" s="134" t="n">
        <v>46</v>
      </c>
      <c r="M56" s="134" t="n">
        <v>164</v>
      </c>
      <c r="N56" s="81" t="n">
        <v>8</v>
      </c>
      <c r="O56" s="81" t="n">
        <v>4</v>
      </c>
      <c r="P56" s="81" t="n">
        <v>3</v>
      </c>
      <c r="Q56" s="81" t="n"/>
      <c r="R56" s="81" t="n"/>
      <c r="S56" s="81" t="n"/>
      <c r="T56" s="81" t="n"/>
      <c r="U56" s="81" t="n"/>
      <c r="V56" s="81" t="n"/>
      <c r="W56" s="132" t="n">
        <v>15</v>
      </c>
      <c r="X56" s="132" t="n">
        <v>423</v>
      </c>
      <c r="Y56" s="81" t="n">
        <v>0.02</v>
      </c>
      <c r="Z56" s="132" t="n">
        <v>3</v>
      </c>
      <c r="AA56" s="283" t="n">
        <v>44257</v>
      </c>
      <c r="AB56" s="283" t="n">
        <v>44259</v>
      </c>
      <c r="AC56" s="133" t="n"/>
      <c r="AD56" s="139" t="n"/>
    </row>
    <row customHeight="1" ht="45.75" r="57" s="247" thickBot="1" thickTop="1">
      <c r="A57" t="n">
        <v>2021</v>
      </c>
      <c r="B57" s="129" t="n">
        <v>3</v>
      </c>
      <c r="C57" s="130" t="inlineStr">
        <is>
          <t>130Bach11</t>
        </is>
      </c>
      <c r="D57" s="130" t="n">
        <v>130</v>
      </c>
      <c r="E57" s="130" t="inlineStr">
        <is>
          <t>فوم كوش 152</t>
        </is>
      </c>
      <c r="F57" s="130" t="inlineStr">
        <is>
          <t>FMDACI51520000</t>
        </is>
      </c>
      <c r="G57" s="130" t="n">
        <v>11.16</v>
      </c>
      <c r="H57" s="130" t="n">
        <v>12.84</v>
      </c>
      <c r="I57" s="130" t="n">
        <v>12.1</v>
      </c>
      <c r="J57" s="134" t="n">
        <v>336</v>
      </c>
      <c r="K57" s="134" t="n">
        <v>96</v>
      </c>
      <c r="L57" s="134" t="n">
        <v>279</v>
      </c>
      <c r="M57" s="134" t="n">
        <v>117</v>
      </c>
      <c r="N57" s="81" t="n">
        <v>20</v>
      </c>
      <c r="O57" s="81" t="n"/>
      <c r="P57" s="81" t="n">
        <v>20</v>
      </c>
      <c r="Q57" s="81" t="n"/>
      <c r="R57" s="81" t="n"/>
      <c r="S57" s="81" t="n"/>
      <c r="T57" s="81" t="n"/>
      <c r="U57" s="81" t="n"/>
      <c r="V57" s="81" t="n"/>
      <c r="W57" s="132" t="n">
        <v>40</v>
      </c>
      <c r="X57" s="132" t="n">
        <v>7240</v>
      </c>
      <c r="Y57" s="81" t="n">
        <v>0.02</v>
      </c>
      <c r="Z57" s="132" t="n">
        <v>2</v>
      </c>
      <c r="AA57" s="283" t="n">
        <v>44257</v>
      </c>
      <c r="AB57" s="283" t="n"/>
      <c r="AC57" s="133" t="n"/>
      <c r="AD57" s="139" t="n"/>
    </row>
    <row customHeight="1" ht="45.75" r="58" s="247" thickBot="1" thickTop="1">
      <c r="A58" t="n">
        <v>2021</v>
      </c>
      <c r="B58" s="129" t="n">
        <v>3</v>
      </c>
      <c r="C58" s="130" t="inlineStr">
        <is>
          <t>140Bach9</t>
        </is>
      </c>
      <c r="D58" s="130" t="n">
        <v>140</v>
      </c>
      <c r="E58" s="130" t="inlineStr">
        <is>
          <t>فوم قاعده 60*90 (مجمعه)</t>
        </is>
      </c>
      <c r="F58" s="130" t="inlineStr">
        <is>
          <t>FMDACI16090000</t>
        </is>
      </c>
      <c r="G58" s="130" t="n">
        <v>451.05</v>
      </c>
      <c r="H58" s="130" t="n">
        <v>518.95</v>
      </c>
      <c r="I58" s="130" t="n">
        <v>485.8</v>
      </c>
      <c r="J58" s="134" t="n">
        <v>60</v>
      </c>
      <c r="K58" s="134" t="n">
        <v>120</v>
      </c>
      <c r="L58" s="134" t="n">
        <v>72</v>
      </c>
      <c r="M58" s="134" t="n">
        <v>101</v>
      </c>
      <c r="N58" s="81" t="n">
        <v>24</v>
      </c>
      <c r="O58" s="81" t="n">
        <v>5</v>
      </c>
      <c r="P58" s="81" t="n">
        <v>17</v>
      </c>
      <c r="Q58" s="81" t="n"/>
      <c r="R58" s="81" t="n"/>
      <c r="S58" s="81" t="n"/>
      <c r="T58" s="81" t="n"/>
      <c r="U58" s="81" t="n"/>
      <c r="V58" s="81" t="n"/>
      <c r="W58" s="132" t="n">
        <v>46</v>
      </c>
      <c r="X58" s="132" t="n">
        <v>4547</v>
      </c>
      <c r="Y58" s="81" t="n">
        <v>0.015</v>
      </c>
      <c r="Z58" s="132" t="n">
        <v>5</v>
      </c>
      <c r="AA58" s="283" t="n">
        <v>44257</v>
      </c>
      <c r="AB58" s="283" t="n">
        <v>44263</v>
      </c>
      <c r="AC58" s="133" t="n"/>
      <c r="AD58" s="139" t="n"/>
    </row>
    <row customHeight="1" ht="45.75" r="59" s="247" thickBot="1" thickTop="1">
      <c r="A59" t="n">
        <v>2021</v>
      </c>
      <c r="B59" s="129" t="n">
        <v>3</v>
      </c>
      <c r="C59" s="130" t="inlineStr">
        <is>
          <t>178Bach9</t>
        </is>
      </c>
      <c r="D59" s="130" t="n">
        <v>178</v>
      </c>
      <c r="E59" s="130" t="inlineStr">
        <is>
          <t>فوم دعامه 60*90 (مجمعه)</t>
        </is>
      </c>
      <c r="F59" s="130" t="inlineStr">
        <is>
          <t>FMDACI66090000</t>
        </is>
      </c>
      <c r="G59" s="130" t="n">
        <v>46.5</v>
      </c>
      <c r="H59" s="130" t="n">
        <v>53.5</v>
      </c>
      <c r="I59" s="130" t="n">
        <v>51.8</v>
      </c>
      <c r="J59" s="134" t="n">
        <v>60</v>
      </c>
      <c r="K59" s="134" t="n">
        <v>120</v>
      </c>
      <c r="L59" s="134" t="n">
        <v>72</v>
      </c>
      <c r="M59" s="134" t="n">
        <v>101</v>
      </c>
      <c r="N59" s="81" t="n">
        <v>33</v>
      </c>
      <c r="O59" s="81" t="n">
        <v>18</v>
      </c>
      <c r="P59" s="81" t="n">
        <v>32</v>
      </c>
      <c r="Q59" s="81" t="n"/>
      <c r="R59" s="81" t="n"/>
      <c r="S59" s="81" t="n"/>
      <c r="T59" s="81" t="n"/>
      <c r="U59" s="81" t="n"/>
      <c r="V59" s="81" t="n"/>
      <c r="W59" s="132" t="n">
        <v>83</v>
      </c>
      <c r="X59" s="132" t="n">
        <v>4423</v>
      </c>
      <c r="Y59" s="81" t="n">
        <v>0.015</v>
      </c>
      <c r="Z59" s="132" t="n">
        <v>4</v>
      </c>
      <c r="AA59" s="283" t="n">
        <v>44257</v>
      </c>
      <c r="AB59" s="283" t="n"/>
      <c r="AC59" s="133" t="n"/>
      <c r="AD59" s="139" t="n"/>
    </row>
    <row customHeight="1" ht="45.75" r="60" s="247" thickBot="1" thickTop="1">
      <c r="A60" t="n">
        <v>2021</v>
      </c>
      <c r="B60" s="129" t="n">
        <v>3</v>
      </c>
      <c r="C60" s="130" t="inlineStr">
        <is>
          <t>273Bach24</t>
        </is>
      </c>
      <c r="D60" s="130" t="n">
        <v>273</v>
      </c>
      <c r="E60" s="130" t="inlineStr">
        <is>
          <t>صندوق سمك 25 ك بني سويف</t>
        </is>
      </c>
      <c r="F60" s="130" t="inlineStr">
        <is>
          <t>FM000B25000000</t>
        </is>
      </c>
      <c r="G60" s="130" t="n">
        <v>524.52</v>
      </c>
      <c r="H60" s="130" t="n">
        <v>603.48</v>
      </c>
      <c r="I60" s="130" t="n">
        <v>584</v>
      </c>
      <c r="J60" s="134" t="n">
        <v>93</v>
      </c>
      <c r="K60" s="134" t="n">
        <v>116</v>
      </c>
      <c r="L60" s="134" t="n">
        <v>72</v>
      </c>
      <c r="M60" s="134" t="n">
        <v>151</v>
      </c>
      <c r="N60" s="81" t="n">
        <v>41</v>
      </c>
      <c r="O60" s="81" t="n">
        <v>31</v>
      </c>
      <c r="P60" s="81" t="n">
        <v>31</v>
      </c>
      <c r="Q60" s="81" t="n"/>
      <c r="R60" s="81" t="n">
        <v>5</v>
      </c>
      <c r="S60" s="81" t="n"/>
      <c r="T60" s="81" t="n"/>
      <c r="U60" s="81" t="n"/>
      <c r="V60" s="81" t="n"/>
      <c r="W60" s="132" t="n">
        <v>107</v>
      </c>
      <c r="X60" s="132" t="n">
        <v>8393</v>
      </c>
      <c r="Y60" s="81" t="n">
        <v>0.015</v>
      </c>
      <c r="Z60" s="132" t="n">
        <v>8</v>
      </c>
      <c r="AA60" s="283" t="n">
        <v>44256</v>
      </c>
      <c r="AB60" s="283" t="n">
        <v>44269</v>
      </c>
      <c r="AC60" s="133" t="n"/>
      <c r="AD60" s="139" t="n"/>
    </row>
    <row customHeight="1" ht="45.75" r="61" s="247" thickBot="1" thickTop="1">
      <c r="A61" t="n">
        <v>2021</v>
      </c>
      <c r="B61" s="129" t="n">
        <v>3</v>
      </c>
      <c r="C61" s="130" t="inlineStr">
        <is>
          <t>619Bach5</t>
        </is>
      </c>
      <c r="D61" s="130" t="n">
        <v>619</v>
      </c>
      <c r="E61" s="130" t="inlineStr">
        <is>
          <t>قاعدة غساله 8 كيلو فوق اتوماتيك p0000001719080</t>
        </is>
      </c>
      <c r="F61" s="130" t="inlineStr">
        <is>
          <t>FMCFII10819080</t>
        </is>
      </c>
      <c r="G61" s="130" t="n">
        <v>385.98</v>
      </c>
      <c r="H61" s="130" t="n">
        <v>454.02</v>
      </c>
      <c r="I61" s="130" t="n">
        <v>436.1</v>
      </c>
      <c r="J61" s="134" t="n">
        <v>18</v>
      </c>
      <c r="K61" s="134" t="n">
        <v>200</v>
      </c>
      <c r="L61" s="134" t="n">
        <v>25</v>
      </c>
      <c r="M61" s="134" t="n">
        <v>149</v>
      </c>
      <c r="N61" s="81" t="n">
        <v>9</v>
      </c>
      <c r="O61" s="81" t="n">
        <v>3</v>
      </c>
      <c r="P61" s="81" t="n">
        <v>6</v>
      </c>
      <c r="Q61" s="81" t="n"/>
      <c r="R61" s="81" t="n"/>
      <c r="S61" s="81" t="n"/>
      <c r="T61" s="81" t="n"/>
      <c r="U61" s="81" t="n"/>
      <c r="V61" s="81" t="n"/>
      <c r="W61" s="132" t="n">
        <v>18</v>
      </c>
      <c r="X61" s="132" t="n">
        <v>768</v>
      </c>
      <c r="Y61" s="81" t="n">
        <v>0.015</v>
      </c>
      <c r="Z61" s="132" t="n">
        <v>3</v>
      </c>
      <c r="AA61" s="283" t="n">
        <v>44256</v>
      </c>
      <c r="AB61" s="283" t="n">
        <v>44258</v>
      </c>
      <c r="AC61" s="133" t="n"/>
      <c r="AD61" s="139" t="n"/>
    </row>
    <row r="62">
      <c r="A62" t="n">
        <v>2021</v>
      </c>
      <c r="B62" t="n">
        <v>3</v>
      </c>
      <c r="C62" s="134" t="inlineStr">
        <is>
          <t>620Bach5</t>
        </is>
      </c>
      <c r="D62" s="134" t="n">
        <v>620</v>
      </c>
      <c r="E62" s="134" t="inlineStr">
        <is>
          <t>كفر غساله 8  كيلو فوق اتوماتيك 16338000005663</t>
        </is>
      </c>
      <c r="F62" s="134" t="inlineStr">
        <is>
          <t>FMCFII70805663</t>
        </is>
      </c>
      <c r="G62" s="134" t="n">
        <v>214.0105</v>
      </c>
      <c r="H62" s="134" t="n">
        <v>251.9895</v>
      </c>
      <c r="I62" s="134" t="n">
        <v>242.8</v>
      </c>
      <c r="J62" s="134" t="n">
        <v>18</v>
      </c>
      <c r="K62" s="134" t="n">
        <v>200</v>
      </c>
      <c r="L62" s="134" t="n">
        <v>25</v>
      </c>
      <c r="M62" s="134" t="n">
        <v>149</v>
      </c>
      <c r="N62" s="81" t="n">
        <v>7</v>
      </c>
      <c r="O62" s="81" t="n">
        <v>6</v>
      </c>
      <c r="P62" s="81" t="n">
        <v>7</v>
      </c>
      <c r="Q62" s="81" t="n"/>
      <c r="R62" s="81" t="n"/>
      <c r="S62" s="81" t="n"/>
      <c r="T62" s="81" t="n"/>
      <c r="U62" s="81" t="n"/>
      <c r="V62" s="81" t="n"/>
      <c r="W62" s="134" t="n">
        <v>20</v>
      </c>
      <c r="X62" s="134" t="n">
        <v>770</v>
      </c>
      <c r="Y62" s="81" t="n">
        <v>0.015</v>
      </c>
      <c r="Z62" s="132" t="n">
        <v>3</v>
      </c>
      <c r="AA62" s="284" t="n">
        <v>44256</v>
      </c>
      <c r="AB62" s="285" t="n">
        <v>44258</v>
      </c>
      <c r="AC62" s="133" t="n"/>
      <c r="AD62" s="139" t="n"/>
    </row>
    <row r="63">
      <c r="A63" t="n">
        <v>2021</v>
      </c>
      <c r="B63" t="n">
        <v>3</v>
      </c>
      <c r="C63" s="134" t="inlineStr">
        <is>
          <t>621Bach5</t>
        </is>
      </c>
      <c r="D63" s="134" t="n">
        <v>621</v>
      </c>
      <c r="E63" s="134" t="inlineStr">
        <is>
          <t>جزء وسط غساله 8 كيلو فوق اتوماتيك 16338000005664</t>
        </is>
      </c>
      <c r="F63" s="134" t="inlineStr">
        <is>
          <t>FMCFII60805664</t>
        </is>
      </c>
      <c r="G63" s="134" t="n">
        <v>175.9885</v>
      </c>
      <c r="H63" s="134" t="n">
        <v>207.0115</v>
      </c>
      <c r="I63" s="134" t="n">
        <v>201.9</v>
      </c>
      <c r="J63" s="134" t="n">
        <v>18</v>
      </c>
      <c r="K63" s="134" t="n">
        <v>200</v>
      </c>
      <c r="L63" s="134" t="n">
        <v>25</v>
      </c>
      <c r="M63" s="134" t="n">
        <v>149</v>
      </c>
      <c r="N63" s="81" t="n">
        <v>7</v>
      </c>
      <c r="O63" s="81" t="n">
        <v>2</v>
      </c>
      <c r="P63" s="81" t="n">
        <v>8</v>
      </c>
      <c r="Q63" s="81" t="n"/>
      <c r="R63" s="81" t="n"/>
      <c r="S63" s="81" t="n">
        <v>2</v>
      </c>
      <c r="T63" s="81" t="n"/>
      <c r="U63" s="81" t="n"/>
      <c r="V63" s="81" t="n"/>
      <c r="W63" s="134" t="n">
        <v>19</v>
      </c>
      <c r="X63" s="134" t="n">
        <v>769</v>
      </c>
      <c r="Y63" s="81" t="n">
        <v>0.015</v>
      </c>
      <c r="Z63" s="132" t="n">
        <v>3</v>
      </c>
      <c r="AA63" s="284" t="n">
        <v>44256</v>
      </c>
      <c r="AB63" s="284" t="n">
        <v>44258</v>
      </c>
      <c r="AC63" s="133" t="n"/>
      <c r="AD63" s="139" t="n"/>
    </row>
    <row r="64">
      <c r="A64" t="n">
        <v>2021</v>
      </c>
      <c r="B64" t="n">
        <v>3</v>
      </c>
      <c r="C64" s="134" t="inlineStr">
        <is>
          <t>622Bach5</t>
        </is>
      </c>
      <c r="D64" s="134" t="n">
        <v>622</v>
      </c>
      <c r="E64" s="134" t="inlineStr">
        <is>
          <t>زوايا غساله  8 كيلو فوق اتوماتيك 16338000004053</t>
        </is>
      </c>
      <c r="F64" s="134" t="inlineStr">
        <is>
          <t>FMCFII20804053</t>
        </is>
      </c>
      <c r="G64" s="134" t="n">
        <v>172.414</v>
      </c>
      <c r="H64" s="134" t="n">
        <v>201.586</v>
      </c>
      <c r="I64" s="134" t="n">
        <v>98.5</v>
      </c>
      <c r="J64" s="134" t="n">
        <v>18</v>
      </c>
      <c r="K64" s="134" t="n">
        <v>200</v>
      </c>
      <c r="L64" s="134" t="n">
        <v>25</v>
      </c>
      <c r="M64" s="134" t="n">
        <v>149</v>
      </c>
      <c r="N64" s="81" t="n">
        <v>17</v>
      </c>
      <c r="O64" s="81" t="n">
        <v>9</v>
      </c>
      <c r="P64" s="81" t="n">
        <v>11</v>
      </c>
      <c r="Q64" s="81" t="n"/>
      <c r="R64" s="81" t="n"/>
      <c r="S64" s="81" t="n"/>
      <c r="T64" s="81" t="n"/>
      <c r="U64" s="81" t="n"/>
      <c r="V64" s="81" t="n"/>
      <c r="W64" s="134" t="n">
        <v>37</v>
      </c>
      <c r="X64" s="134" t="n">
        <v>787</v>
      </c>
      <c r="Y64" s="81" t="n">
        <v>0.015</v>
      </c>
      <c r="Z64" s="132" t="n">
        <v>5</v>
      </c>
      <c r="AA64" s="284" t="n">
        <v>44256</v>
      </c>
      <c r="AB64" s="284" t="n">
        <v>44258</v>
      </c>
      <c r="AC64" s="133" t="n"/>
      <c r="AD64" s="139" t="n"/>
    </row>
    <row r="65">
      <c r="A65" t="n">
        <v>2021</v>
      </c>
      <c r="B65" t="n">
        <v>3</v>
      </c>
      <c r="C65" s="134" t="inlineStr">
        <is>
          <t>100Bach10</t>
        </is>
      </c>
      <c r="D65" s="134" t="n">
        <v>100</v>
      </c>
      <c r="E65" s="134" t="inlineStr">
        <is>
          <t>فوم تغليف علوى يمين امامى11قدم  PDFRP0142</t>
        </is>
      </c>
      <c r="F65" s="134" t="inlineStr">
        <is>
          <t>FMDAIIM1000000</t>
        </is>
      </c>
      <c r="G65" s="134" t="n">
        <v>18.6</v>
      </c>
      <c r="H65" s="134" t="n">
        <v>21.4</v>
      </c>
      <c r="I65" s="134" t="n">
        <v>20.6</v>
      </c>
      <c r="J65" s="134" t="n">
        <v>140</v>
      </c>
      <c r="K65" s="134" t="n">
        <v>103</v>
      </c>
      <c r="L65" s="134" t="n">
        <v>146</v>
      </c>
      <c r="M65" s="134" t="n">
        <v>99</v>
      </c>
      <c r="N65" s="81" t="n">
        <v>14</v>
      </c>
      <c r="O65" s="81" t="n">
        <v>8</v>
      </c>
      <c r="P65" s="81" t="n">
        <v>16</v>
      </c>
      <c r="Q65" s="81" t="n"/>
      <c r="R65" s="81" t="n">
        <v>5</v>
      </c>
      <c r="S65" s="81" t="n"/>
      <c r="T65" s="81" t="n"/>
      <c r="U65" s="81" t="n"/>
      <c r="V65" s="81" t="n"/>
      <c r="W65" s="134" t="n">
        <v>43</v>
      </c>
      <c r="X65" s="134" t="n">
        <v>6343</v>
      </c>
      <c r="Y65" s="81" t="n">
        <v>0.015</v>
      </c>
      <c r="Z65" s="132" t="n">
        <v>4</v>
      </c>
      <c r="AA65" s="284" t="n">
        <v>44255</v>
      </c>
      <c r="AB65" s="284" t="n"/>
      <c r="AC65" s="133" t="n"/>
      <c r="AD65" s="139" t="n"/>
    </row>
    <row r="66">
      <c r="A66" t="n">
        <v>2021</v>
      </c>
      <c r="B66" t="n">
        <v>3</v>
      </c>
      <c r="C66" s="134" t="inlineStr">
        <is>
          <t>101Bach10</t>
        </is>
      </c>
      <c r="D66" s="134" t="n">
        <v>101</v>
      </c>
      <c r="E66" s="134" t="inlineStr">
        <is>
          <t>فوم تغليف علوى شمال خلفى11قدم  PDFRP0145</t>
        </is>
      </c>
      <c r="F66" s="134" t="inlineStr">
        <is>
          <t>FMDAIIM4000000</t>
        </is>
      </c>
      <c r="G66" s="134" t="n">
        <v>18.6</v>
      </c>
      <c r="H66" s="134" t="n">
        <v>21.4</v>
      </c>
      <c r="I66" s="134" t="n">
        <v>20.6</v>
      </c>
      <c r="J66" s="134" t="n">
        <v>140</v>
      </c>
      <c r="K66" s="134" t="n">
        <v>103</v>
      </c>
      <c r="L66" s="134" t="n">
        <v>146</v>
      </c>
      <c r="M66" s="134" t="n">
        <v>99</v>
      </c>
      <c r="N66" s="81" t="n">
        <v>14</v>
      </c>
      <c r="O66" s="81" t="n">
        <v>8</v>
      </c>
      <c r="P66" s="81" t="n">
        <v>16</v>
      </c>
      <c r="Q66" s="81" t="n"/>
      <c r="R66" s="81" t="n">
        <v>5</v>
      </c>
      <c r="S66" s="81" t="n"/>
      <c r="T66" s="81" t="n"/>
      <c r="U66" s="81" t="n"/>
      <c r="V66" s="81" t="n"/>
      <c r="W66" s="134" t="n">
        <v>43</v>
      </c>
      <c r="X66" s="134" t="n">
        <v>6343</v>
      </c>
      <c r="Y66" s="81" t="n">
        <v>0.015</v>
      </c>
      <c r="Z66" s="132" t="n">
        <v>4</v>
      </c>
      <c r="AA66" s="284" t="n">
        <v>44255</v>
      </c>
      <c r="AB66" s="284" t="n"/>
      <c r="AC66" s="133" t="n"/>
      <c r="AD66" s="139" t="n"/>
    </row>
    <row r="67">
      <c r="A67" t="n">
        <v>2021</v>
      </c>
      <c r="B67" t="n">
        <v>3</v>
      </c>
      <c r="C67" s="134" t="inlineStr">
        <is>
          <t>102Bach10</t>
        </is>
      </c>
      <c r="D67" s="134" t="n">
        <v>102</v>
      </c>
      <c r="E67" s="134" t="inlineStr">
        <is>
          <t>فوم تغليف علوى شمال امامى11قدم  PDFRP0144</t>
        </is>
      </c>
      <c r="F67" s="134" t="inlineStr">
        <is>
          <t>FMDAIIM3000000</t>
        </is>
      </c>
      <c r="G67" s="134" t="n">
        <v>18.6</v>
      </c>
      <c r="H67" s="134" t="n">
        <v>21.4</v>
      </c>
      <c r="I67" s="134" t="n">
        <v>20.6</v>
      </c>
      <c r="J67" s="134" t="n">
        <v>140</v>
      </c>
      <c r="K67" s="134" t="n">
        <v>103</v>
      </c>
      <c r="L67" s="134" t="n">
        <v>146</v>
      </c>
      <c r="M67" s="134" t="n">
        <v>99</v>
      </c>
      <c r="N67" s="81" t="n">
        <v>14</v>
      </c>
      <c r="O67" s="81" t="n">
        <v>8</v>
      </c>
      <c r="P67" s="81" t="n">
        <v>16</v>
      </c>
      <c r="Q67" s="81" t="n"/>
      <c r="R67" s="81" t="n">
        <v>5</v>
      </c>
      <c r="S67" s="81" t="n"/>
      <c r="T67" s="81" t="n"/>
      <c r="U67" s="81" t="n"/>
      <c r="V67" s="81" t="n"/>
      <c r="W67" s="134" t="n">
        <v>43</v>
      </c>
      <c r="X67" s="134" t="n">
        <v>6343</v>
      </c>
      <c r="Y67" s="81" t="n">
        <v>0.015</v>
      </c>
      <c r="Z67" s="132" t="n">
        <v>4</v>
      </c>
      <c r="AA67" s="284" t="n">
        <v>44255</v>
      </c>
      <c r="AB67" s="134" t="n"/>
      <c r="AC67" s="133" t="n"/>
      <c r="AD67" s="139" t="n"/>
    </row>
    <row r="68">
      <c r="A68" t="n">
        <v>2021</v>
      </c>
      <c r="B68" t="n">
        <v>3</v>
      </c>
      <c r="C68" s="134" t="inlineStr">
        <is>
          <t>103Bach10</t>
        </is>
      </c>
      <c r="D68" s="134" t="n">
        <v>103</v>
      </c>
      <c r="E68" s="134" t="inlineStr">
        <is>
          <t>فوم تغليف سفلى يمين 11قدم المعدل PDFRP0147</t>
        </is>
      </c>
      <c r="F68" s="134" t="inlineStr">
        <is>
          <t>FMDAIIM6000000</t>
        </is>
      </c>
      <c r="G68" s="134" t="n">
        <v>82.77</v>
      </c>
      <c r="H68" s="134" t="n">
        <v>95.23</v>
      </c>
      <c r="I68" s="134" t="n">
        <v>91.7</v>
      </c>
      <c r="J68" s="134" t="n">
        <v>140</v>
      </c>
      <c r="K68" s="134" t="n">
        <v>103</v>
      </c>
      <c r="L68" s="134" t="n">
        <v>146</v>
      </c>
      <c r="M68" s="134" t="n">
        <v>99</v>
      </c>
      <c r="N68" s="81" t="n">
        <v>19</v>
      </c>
      <c r="O68" s="81" t="n">
        <v>12</v>
      </c>
      <c r="P68" s="81" t="n">
        <v>15</v>
      </c>
      <c r="Q68" s="81" t="n"/>
      <c r="R68" s="81" t="n">
        <v>5</v>
      </c>
      <c r="S68" s="81" t="n"/>
      <c r="T68" s="81" t="n"/>
      <c r="U68" s="81" t="n"/>
      <c r="V68" s="81" t="n"/>
      <c r="W68" s="134" t="n">
        <v>51</v>
      </c>
      <c r="X68" s="134" t="n">
        <v>6855</v>
      </c>
      <c r="Y68" s="81" t="n">
        <v>0.015</v>
      </c>
      <c r="Z68" s="132" t="n">
        <v>4</v>
      </c>
      <c r="AA68" s="284" t="n">
        <v>44255</v>
      </c>
      <c r="AB68" s="134" t="n"/>
      <c r="AC68" s="133" t="n"/>
      <c r="AD68" s="139" t="n"/>
    </row>
    <row r="69">
      <c r="A69" t="n">
        <v>2021</v>
      </c>
      <c r="B69" t="n">
        <v>3</v>
      </c>
      <c r="C69" s="134" t="inlineStr">
        <is>
          <t>104Bach10</t>
        </is>
      </c>
      <c r="D69" s="134" t="n">
        <v>104</v>
      </c>
      <c r="E69" s="134" t="inlineStr">
        <is>
          <t>فوم تغليف سفلى شمال 11قدم المعدل  PDFRP0146</t>
        </is>
      </c>
      <c r="F69" s="134" t="inlineStr">
        <is>
          <t>FMDAIIM5000000</t>
        </is>
      </c>
      <c r="G69" s="134" t="n">
        <v>82.77</v>
      </c>
      <c r="H69" s="134" t="n">
        <v>95.23</v>
      </c>
      <c r="I69" s="134" t="n">
        <v>91.7</v>
      </c>
      <c r="J69" s="134" t="n">
        <v>140</v>
      </c>
      <c r="K69" s="134" t="n">
        <v>103</v>
      </c>
      <c r="L69" s="134" t="n">
        <v>146</v>
      </c>
      <c r="M69" s="134" t="n">
        <v>99</v>
      </c>
      <c r="N69" s="81" t="n">
        <v>13</v>
      </c>
      <c r="O69" s="81" t="n">
        <v>6</v>
      </c>
      <c r="P69" s="81" t="n">
        <v>13</v>
      </c>
      <c r="Q69" s="81" t="n"/>
      <c r="R69" s="81" t="n">
        <v>5</v>
      </c>
      <c r="S69" s="81" t="n"/>
      <c r="T69" s="81" t="n"/>
      <c r="U69" s="81" t="n"/>
      <c r="V69" s="81" t="n"/>
      <c r="W69" s="134" t="n">
        <v>37</v>
      </c>
      <c r="X69" s="134" t="n">
        <v>5617</v>
      </c>
      <c r="Y69" s="81" t="n">
        <v>0.015</v>
      </c>
      <c r="Z69" s="132" t="n">
        <v>4</v>
      </c>
      <c r="AA69" s="284" t="n">
        <v>44255</v>
      </c>
      <c r="AB69" s="134" t="n"/>
      <c r="AC69" s="133" t="n"/>
      <c r="AD69" s="139" t="n"/>
    </row>
    <row r="70">
      <c r="A70" t="n">
        <v>2021</v>
      </c>
      <c r="B70" t="n">
        <v>3</v>
      </c>
      <c r="C70" s="134" t="inlineStr">
        <is>
          <t>155Bach14</t>
        </is>
      </c>
      <c r="D70" s="134" t="n">
        <v>155</v>
      </c>
      <c r="E70" s="134" t="inlineStr">
        <is>
          <t>فوم طقم سخان غاز 10 لتر</t>
        </is>
      </c>
      <c r="F70" s="134" t="inlineStr">
        <is>
          <t>FMDAHI6000000</t>
        </is>
      </c>
      <c r="G70" s="134" t="n">
        <v>113.46</v>
      </c>
      <c r="H70" s="134" t="n">
        <v>130.54</v>
      </c>
      <c r="I70" s="134" t="n">
        <v>123.7</v>
      </c>
      <c r="J70" s="134" t="n">
        <v>61</v>
      </c>
      <c r="K70" s="134" t="n">
        <v>177</v>
      </c>
      <c r="L70" s="134" t="n">
        <v>81</v>
      </c>
      <c r="M70" s="134" t="n">
        <v>135</v>
      </c>
      <c r="N70" s="81" t="n">
        <v>21</v>
      </c>
      <c r="O70" s="81" t="n">
        <v>5</v>
      </c>
      <c r="P70" s="81" t="n">
        <v>19</v>
      </c>
      <c r="Q70" s="81" t="n"/>
      <c r="R70" s="81" t="n">
        <v>4</v>
      </c>
      <c r="S70" s="81" t="n">
        <v>8</v>
      </c>
      <c r="T70" s="81" t="n"/>
      <c r="U70" s="81" t="n"/>
      <c r="V70" s="81" t="n"/>
      <c r="W70" s="134" t="n">
        <v>56</v>
      </c>
      <c r="X70" s="134" t="n">
        <v>4688</v>
      </c>
      <c r="Y70" s="81" t="n">
        <v>0.02</v>
      </c>
      <c r="Z70" s="132" t="n">
        <v>4</v>
      </c>
      <c r="AA70" s="284" t="n">
        <v>44255</v>
      </c>
      <c r="AB70" s="134" t="n"/>
      <c r="AC70" s="133" t="n"/>
      <c r="AD70" s="139" t="n"/>
    </row>
    <row r="71">
      <c r="A71" t="n">
        <v>2021</v>
      </c>
      <c r="B71" t="n">
        <v>3</v>
      </c>
      <c r="C71" s="134" t="inlineStr">
        <is>
          <t>167Bach16</t>
        </is>
      </c>
      <c r="D71" s="134" t="n">
        <v>167</v>
      </c>
      <c r="E71" s="134" t="inlineStr">
        <is>
          <t>فوم صندوق سمك 35 ك</t>
        </is>
      </c>
      <c r="F71" s="134" t="inlineStr">
        <is>
          <t>FMBOXI35000000</t>
        </is>
      </c>
      <c r="G71" s="134" t="n">
        <v>825.84</v>
      </c>
      <c r="H71" s="134" t="n">
        <v>950.16</v>
      </c>
      <c r="I71" s="134" t="n">
        <v>880.7</v>
      </c>
      <c r="J71" s="134" t="n">
        <v>55</v>
      </c>
      <c r="K71" s="134" t="n">
        <v>131</v>
      </c>
      <c r="L71" s="134" t="n">
        <v>42</v>
      </c>
      <c r="M71" s="134" t="n">
        <v>174</v>
      </c>
      <c r="N71" s="81" t="n">
        <v>10</v>
      </c>
      <c r="O71" s="81" t="n">
        <v>2</v>
      </c>
      <c r="P71" s="81" t="n">
        <v>6</v>
      </c>
      <c r="Q71" s="81" t="n">
        <v>1</v>
      </c>
      <c r="R71" s="81" t="n">
        <v>2</v>
      </c>
      <c r="S71" s="81" t="n"/>
      <c r="T71" s="81" t="n"/>
      <c r="U71" s="81" t="n"/>
      <c r="V71" s="81" t="n"/>
      <c r="W71" s="134" t="n">
        <v>20</v>
      </c>
      <c r="X71" s="134" t="n">
        <v>1180</v>
      </c>
      <c r="Y71" s="81" t="n">
        <v>0.015</v>
      </c>
      <c r="Z71" s="132" t="n">
        <v>2</v>
      </c>
      <c r="AA71" s="284" t="n">
        <v>44255</v>
      </c>
      <c r="AB71" s="134" t="n"/>
      <c r="AC71" s="133" t="n"/>
      <c r="AD71" s="139" t="n"/>
    </row>
    <row r="72">
      <c r="A72" t="n">
        <v>2021</v>
      </c>
      <c r="B72" t="n">
        <v>3</v>
      </c>
      <c r="C72" s="134" t="inlineStr">
        <is>
          <t>299Bach21</t>
        </is>
      </c>
      <c r="D72" s="134" t="n">
        <v>299</v>
      </c>
      <c r="E72" s="134" t="inlineStr">
        <is>
          <t>سخان غاز 6لتر</t>
        </is>
      </c>
      <c r="F72" s="134" t="inlineStr">
        <is>
          <t>FMDAHI5L000000</t>
        </is>
      </c>
      <c r="G72" s="134" t="n">
        <v>106.95</v>
      </c>
      <c r="H72" s="134" t="n">
        <v>123.05</v>
      </c>
      <c r="I72" s="134" t="n">
        <v>111.1</v>
      </c>
      <c r="J72" s="134" t="n">
        <v>70</v>
      </c>
      <c r="K72" s="134" t="n">
        <v>154</v>
      </c>
      <c r="L72" s="134" t="n">
        <v>92</v>
      </c>
      <c r="M72" s="134" t="n">
        <v>118</v>
      </c>
      <c r="N72" s="81" t="n">
        <v>11</v>
      </c>
      <c r="O72" s="81" t="n">
        <v>4</v>
      </c>
      <c r="P72" s="81" t="n">
        <v>6</v>
      </c>
      <c r="Q72" s="81" t="n"/>
      <c r="R72" s="81" t="n">
        <v>2</v>
      </c>
      <c r="S72" s="81" t="n"/>
      <c r="T72" s="81" t="n"/>
      <c r="U72" s="81" t="n"/>
      <c r="V72" s="81" t="n"/>
      <c r="W72" s="134" t="n">
        <v>21</v>
      </c>
      <c r="X72" s="134" t="n">
        <v>2925</v>
      </c>
      <c r="Y72" s="81" t="n">
        <v>0.02</v>
      </c>
      <c r="Z72" s="132" t="n">
        <v>3</v>
      </c>
      <c r="AA72" s="284" t="n">
        <v>44255</v>
      </c>
      <c r="AB72" s="134" t="n"/>
      <c r="AC72" s="133" t="n"/>
      <c r="AD72" s="139" t="n"/>
    </row>
    <row r="73">
      <c r="A73" t="n">
        <v>2021</v>
      </c>
      <c r="B73" t="n">
        <v>3</v>
      </c>
      <c r="C73" s="134" t="inlineStr">
        <is>
          <t>438Bach18</t>
        </is>
      </c>
      <c r="D73" s="134" t="n">
        <v>438</v>
      </c>
      <c r="E73" s="134" t="inlineStr">
        <is>
          <t xml:space="preserve">LG43LM63/UM73 </t>
        </is>
      </c>
      <c r="F73" s="134" t="inlineStr">
        <is>
          <t>FMLGEI43LM6373</t>
        </is>
      </c>
      <c r="G73" s="134" t="n">
        <v>316.176</v>
      </c>
      <c r="H73" s="134" t="n">
        <v>359.856</v>
      </c>
      <c r="I73" s="134" t="n">
        <v>172.8</v>
      </c>
      <c r="J73" s="134" t="n">
        <v>67</v>
      </c>
      <c r="K73" s="134" t="n">
        <v>161</v>
      </c>
      <c r="L73" s="134" t="n">
        <v>83</v>
      </c>
      <c r="M73" s="134" t="n">
        <v>131</v>
      </c>
      <c r="N73" s="81" t="n">
        <v>80</v>
      </c>
      <c r="O73" s="81" t="n">
        <v>36</v>
      </c>
      <c r="P73" s="81" t="n">
        <v>68</v>
      </c>
      <c r="Q73" s="81" t="n">
        <v>3</v>
      </c>
      <c r="R73" s="81" t="n">
        <v>4</v>
      </c>
      <c r="S73" s="81" t="n"/>
      <c r="T73" s="81" t="n"/>
      <c r="U73" s="81" t="n"/>
      <c r="V73" s="81" t="n"/>
      <c r="W73" s="134" t="n">
        <v>191</v>
      </c>
      <c r="X73" s="134" t="n">
        <v>18119</v>
      </c>
      <c r="Y73" s="81" t="n">
        <v>0.015</v>
      </c>
      <c r="Z73" s="132" t="n">
        <v>23</v>
      </c>
      <c r="AA73" s="284" t="n">
        <v>44255</v>
      </c>
      <c r="AB73" s="285" t="n">
        <v>44271</v>
      </c>
      <c r="AC73" s="133" t="n"/>
      <c r="AD73" s="139" t="n"/>
    </row>
    <row r="74">
      <c r="A74" t="n">
        <v>2021</v>
      </c>
      <c r="B74" t="n">
        <v>3</v>
      </c>
      <c r="C74" s="134" t="inlineStr">
        <is>
          <t>605Bach10</t>
        </is>
      </c>
      <c r="D74" s="134" t="n">
        <v>605</v>
      </c>
      <c r="E74" s="134" t="inlineStr">
        <is>
          <t>فوم علبه 124 علوي و سفلى P</t>
        </is>
      </c>
      <c r="F74" s="134" t="inlineStr">
        <is>
          <t>FMPRCB30000000</t>
        </is>
      </c>
      <c r="G74" s="134" t="n">
        <v>1202.49</v>
      </c>
      <c r="H74" s="134" t="n">
        <v>1383.51</v>
      </c>
      <c r="I74" s="134" t="n">
        <v>643.8</v>
      </c>
      <c r="J74" s="134" t="n">
        <v>13</v>
      </c>
      <c r="K74" s="134" t="n">
        <v>200</v>
      </c>
      <c r="L74" s="134" t="n">
        <v>18</v>
      </c>
      <c r="M74" s="134" t="n">
        <v>206</v>
      </c>
      <c r="N74" s="81" t="n">
        <v>17</v>
      </c>
      <c r="O74" s="81" t="n">
        <v>8</v>
      </c>
      <c r="P74" s="81" t="n">
        <v>10</v>
      </c>
      <c r="Q74" s="81" t="n"/>
      <c r="R74" s="81" t="n"/>
      <c r="S74" s="81" t="n"/>
      <c r="T74" s="81" t="n"/>
      <c r="U74" s="81" t="n"/>
      <c r="V74" s="81" t="n"/>
      <c r="W74" s="134" t="n">
        <v>34</v>
      </c>
      <c r="X74" s="134" t="n">
        <v>1034</v>
      </c>
      <c r="Y74" s="81" t="n">
        <v>0.02</v>
      </c>
      <c r="Z74" s="132" t="n">
        <v>8</v>
      </c>
      <c r="AA74" s="284" t="n">
        <v>44255</v>
      </c>
      <c r="AB74" s="284" t="n"/>
      <c r="AC74" s="133" t="n"/>
      <c r="AD74" s="139" t="n"/>
    </row>
    <row r="75">
      <c r="A75" t="n">
        <v>2021</v>
      </c>
      <c r="B75" t="n">
        <v>3</v>
      </c>
      <c r="C75" s="134" t="inlineStr">
        <is>
          <t>99Bach10</t>
        </is>
      </c>
      <c r="D75" s="134" t="n">
        <v>99</v>
      </c>
      <c r="E75" s="134" t="inlineStr">
        <is>
          <t>فوم تغليف علوى يمين خلفى11قدم  PDFRP0143</t>
        </is>
      </c>
      <c r="F75" s="134" t="inlineStr">
        <is>
          <t>FMDAIIM2000000</t>
        </is>
      </c>
      <c r="G75" s="134" t="n">
        <v>18.6</v>
      </c>
      <c r="H75" s="134" t="n">
        <v>21.4</v>
      </c>
      <c r="I75" s="134" t="n">
        <v>20.6</v>
      </c>
      <c r="J75" s="134" t="n">
        <v>140</v>
      </c>
      <c r="K75" s="134" t="n">
        <v>103</v>
      </c>
      <c r="L75" s="134" t="n">
        <v>146</v>
      </c>
      <c r="M75" s="134" t="n">
        <v>99</v>
      </c>
      <c r="N75" s="81" t="n">
        <v>16</v>
      </c>
      <c r="O75" s="81" t="n">
        <v>12</v>
      </c>
      <c r="P75" s="81" t="n">
        <v>22</v>
      </c>
      <c r="Q75" s="81" t="n"/>
      <c r="R75" s="81" t="n">
        <v>5</v>
      </c>
      <c r="S75" s="81" t="n"/>
      <c r="T75" s="81" t="n"/>
      <c r="U75" s="81" t="n"/>
      <c r="V75" s="81" t="n"/>
      <c r="W75" s="134" t="n">
        <v>55</v>
      </c>
      <c r="X75" s="134" t="n">
        <v>7579</v>
      </c>
      <c r="Y75" s="81" t="n">
        <v>0.015</v>
      </c>
      <c r="Z75" s="132" t="n">
        <v>4</v>
      </c>
      <c r="AA75" s="284" t="n">
        <v>44255</v>
      </c>
      <c r="AB75" s="134" t="n"/>
      <c r="AC75" s="133" t="n"/>
      <c r="AD75" s="139" t="n"/>
    </row>
    <row r="76">
      <c r="A76" t="n">
        <v>2021</v>
      </c>
      <c r="B76" t="n">
        <v>3</v>
      </c>
      <c r="C76" s="134" t="inlineStr">
        <is>
          <t>10Bach3</t>
        </is>
      </c>
      <c r="D76" s="134" t="n">
        <v>10</v>
      </c>
      <c r="E76" s="134" t="inlineStr">
        <is>
          <t>(إفتا)S1B1 1754501</t>
        </is>
      </c>
      <c r="F76" s="134" t="inlineStr">
        <is>
          <t>FMAFTI10000000</t>
        </is>
      </c>
      <c r="G76" s="134" t="n">
        <v>45.256125</v>
      </c>
      <c r="H76" s="134" t="n">
        <v>52.068875</v>
      </c>
      <c r="I76" s="134" t="n">
        <v>51.9</v>
      </c>
      <c r="J76" s="134" t="n">
        <v>47</v>
      </c>
      <c r="K76" s="134" t="n">
        <v>154</v>
      </c>
      <c r="L76" s="134" t="n">
        <v>92</v>
      </c>
      <c r="M76" s="134" t="n">
        <v>79</v>
      </c>
      <c r="N76" s="81" t="n">
        <v>18</v>
      </c>
      <c r="O76" s="81" t="n">
        <v>1</v>
      </c>
      <c r="P76" s="81" t="n">
        <v>17</v>
      </c>
      <c r="Q76" s="81" t="n"/>
      <c r="R76" s="81" t="n"/>
      <c r="S76" s="81" t="n"/>
      <c r="T76" s="81" t="n"/>
      <c r="U76" s="81" t="n"/>
      <c r="V76" s="81" t="n"/>
      <c r="W76" s="134" t="n">
        <v>36</v>
      </c>
      <c r="X76" s="134" t="n">
        <v>1596</v>
      </c>
      <c r="Y76" s="81" t="n">
        <v>0.02</v>
      </c>
      <c r="Z76" s="132" t="n">
        <v>2</v>
      </c>
      <c r="AA76" s="284" t="n">
        <v>44252</v>
      </c>
      <c r="AB76" s="134" t="n"/>
      <c r="AC76" s="133" t="n"/>
      <c r="AD76" s="139" t="n"/>
    </row>
    <row r="77">
      <c r="A77" t="n">
        <v>2021</v>
      </c>
      <c r="B77" t="n">
        <v>3</v>
      </c>
      <c r="C77" s="134" t="inlineStr">
        <is>
          <t>11Bach24</t>
        </is>
      </c>
      <c r="D77" s="134" t="n">
        <v>11</v>
      </c>
      <c r="E77" s="134" t="inlineStr">
        <is>
          <t>فوم جانب حمايه يمين</t>
        </is>
      </c>
      <c r="F77" s="134" t="inlineStr">
        <is>
          <t>FMDACI30000000</t>
        </is>
      </c>
      <c r="G77" s="134" t="n">
        <v>197.16</v>
      </c>
      <c r="H77" s="134" t="n">
        <v>226.84</v>
      </c>
      <c r="I77" s="134" t="n">
        <v>223.5</v>
      </c>
      <c r="J77" s="134" t="n">
        <v>37</v>
      </c>
      <c r="K77" s="134" t="n">
        <v>195</v>
      </c>
      <c r="L77" s="134" t="n">
        <v>51</v>
      </c>
      <c r="M77" s="134" t="n">
        <v>141</v>
      </c>
      <c r="N77" s="81" t="n">
        <v>2</v>
      </c>
      <c r="O77" s="81" t="n"/>
      <c r="P77" s="81" t="n">
        <v>6</v>
      </c>
      <c r="Q77" s="81" t="n"/>
      <c r="R77" s="81" t="n"/>
      <c r="S77" s="81" t="n"/>
      <c r="T77" s="81" t="n"/>
      <c r="U77" s="81" t="n"/>
      <c r="V77" s="81" t="n"/>
      <c r="W77" s="134" t="n">
        <v>8</v>
      </c>
      <c r="X77" s="134" t="n">
        <v>504</v>
      </c>
      <c r="Y77" s="81" t="n">
        <v>0.02</v>
      </c>
      <c r="Z77" s="132" t="n">
        <v>1</v>
      </c>
      <c r="AA77" s="284" t="n">
        <v>44252</v>
      </c>
      <c r="AB77" s="134" t="n"/>
      <c r="AC77" s="133" t="n"/>
      <c r="AD77" s="139" t="n"/>
    </row>
    <row r="78">
      <c r="A78" t="n">
        <v>2021</v>
      </c>
      <c r="B78" t="n">
        <v>3</v>
      </c>
      <c r="C78" s="134" t="inlineStr">
        <is>
          <t>12Bach24</t>
        </is>
      </c>
      <c r="D78" s="134" t="n">
        <v>12</v>
      </c>
      <c r="E78" s="134" t="inlineStr">
        <is>
          <t>فوم جانب حمايه شمال</t>
        </is>
      </c>
      <c r="F78" s="134" t="inlineStr">
        <is>
          <t>FMDACI40000000</t>
        </is>
      </c>
      <c r="G78" s="134" t="n">
        <v>197.16</v>
      </c>
      <c r="H78" s="134" t="n">
        <v>226.84</v>
      </c>
      <c r="I78" s="134" t="n">
        <v>217.8</v>
      </c>
      <c r="J78" s="134" t="n">
        <v>37</v>
      </c>
      <c r="K78" s="134" t="n">
        <v>195</v>
      </c>
      <c r="L78" s="134" t="n">
        <v>51</v>
      </c>
      <c r="M78" s="134" t="n">
        <v>141</v>
      </c>
      <c r="N78" s="81" t="n">
        <v>4</v>
      </c>
      <c r="O78" s="81" t="n"/>
      <c r="P78" s="81" t="n">
        <v>4</v>
      </c>
      <c r="Q78" s="81" t="n"/>
      <c r="R78" s="81" t="n"/>
      <c r="S78" s="81" t="n"/>
      <c r="T78" s="81" t="n"/>
      <c r="U78" s="81" t="n"/>
      <c r="V78" s="81" t="n"/>
      <c r="W78" s="134" t="n">
        <v>8</v>
      </c>
      <c r="X78" s="134" t="n">
        <v>504</v>
      </c>
      <c r="Y78" s="81" t="n">
        <v>0.02</v>
      </c>
      <c r="Z78" s="132" t="n">
        <v>1</v>
      </c>
      <c r="AA78" s="284" t="n">
        <v>44252</v>
      </c>
      <c r="AB78" s="134" t="n"/>
      <c r="AC78" s="133" t="n"/>
      <c r="AD78" s="139" t="n"/>
    </row>
    <row r="79">
      <c r="A79" t="n">
        <v>2021</v>
      </c>
      <c r="B79" t="n">
        <v>3</v>
      </c>
      <c r="C79" s="134" t="inlineStr">
        <is>
          <t>225Bach13</t>
        </is>
      </c>
      <c r="D79" s="134" t="n">
        <v>225</v>
      </c>
      <c r="E79" s="134" t="inlineStr">
        <is>
          <t>علبة صندوق سمك 20 ك فلات الجديدة</t>
        </is>
      </c>
      <c r="F79" s="134" t="inlineStr">
        <is>
          <t>FMBOXI20FB0000</t>
        </is>
      </c>
      <c r="G79" s="134" t="n">
        <v>345.96</v>
      </c>
      <c r="H79" s="134" t="n">
        <v>398.04</v>
      </c>
      <c r="I79" s="134" t="n"/>
      <c r="J79" s="134" t="n">
        <v>169</v>
      </c>
      <c r="K79" s="134" t="n">
        <v>128</v>
      </c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>
        <v>1338</v>
      </c>
      <c r="Y79" s="81" t="n">
        <v>0.015</v>
      </c>
      <c r="Z79" s="132" t="n">
        <v>1</v>
      </c>
      <c r="AA79" s="284" t="n">
        <v>44252</v>
      </c>
      <c r="AB79" s="285" t="n">
        <v>44255</v>
      </c>
      <c r="AC79" s="133" t="n"/>
      <c r="AD79" s="139" t="n"/>
    </row>
    <row r="80">
      <c r="A80" t="n">
        <v>2021</v>
      </c>
      <c r="B80" t="n">
        <v>3</v>
      </c>
      <c r="C80" s="134" t="inlineStr">
        <is>
          <t>449Bach21</t>
        </is>
      </c>
      <c r="D80" s="134" t="n">
        <v>449</v>
      </c>
      <c r="E80" s="134" t="inlineStr">
        <is>
          <t>FRONT 43LM63</t>
        </is>
      </c>
      <c r="F80" s="134" t="inlineStr">
        <is>
          <t>FMLGEI43LM63FR</t>
        </is>
      </c>
      <c r="G80" s="134" t="n">
        <v>40.986</v>
      </c>
      <c r="H80" s="134" t="n">
        <v>50.048</v>
      </c>
      <c r="I80" s="134" t="n">
        <v>43.5</v>
      </c>
      <c r="J80" s="134" t="n">
        <v>108</v>
      </c>
      <c r="K80" s="134" t="n">
        <v>100</v>
      </c>
      <c r="L80" s="134" t="n">
        <v>124</v>
      </c>
      <c r="M80" s="134" t="n">
        <v>87</v>
      </c>
      <c r="N80" s="81" t="n">
        <v>61</v>
      </c>
      <c r="O80" s="81" t="n">
        <v>31</v>
      </c>
      <c r="P80" s="81" t="n">
        <v>72</v>
      </c>
      <c r="Q80" s="81" t="n"/>
      <c r="R80" s="81" t="n">
        <v>5</v>
      </c>
      <c r="S80" s="81" t="n"/>
      <c r="T80" s="81" t="n"/>
      <c r="U80" s="81" t="n"/>
      <c r="V80" s="81" t="n"/>
      <c r="W80" s="134" t="n">
        <v>169</v>
      </c>
      <c r="X80" s="134" t="n">
        <v>18349</v>
      </c>
      <c r="Y80" s="81" t="n">
        <v>0.015</v>
      </c>
      <c r="Z80" s="132" t="n">
        <v>7</v>
      </c>
      <c r="AA80" s="284" t="n">
        <v>44252</v>
      </c>
      <c r="AB80" s="134" t="n"/>
      <c r="AC80" s="133" t="n"/>
      <c r="AD80" s="139" t="n"/>
    </row>
    <row r="81">
      <c r="A81" t="n">
        <v>2021</v>
      </c>
      <c r="B81" t="n">
        <v>3</v>
      </c>
      <c r="C81" s="134" t="inlineStr">
        <is>
          <t>659Bach1</t>
        </is>
      </c>
      <c r="D81" s="134" t="n">
        <v>659</v>
      </c>
      <c r="E81" s="134" t="inlineStr">
        <is>
          <t>75UP77 MFZ65917901-  FRONT</t>
        </is>
      </c>
      <c r="F81" s="134" t="inlineStr">
        <is>
          <t>FMLGEI375UP770</t>
        </is>
      </c>
      <c r="G81" s="134" t="n">
        <v>283.241</v>
      </c>
      <c r="H81" s="134" t="n">
        <v>322.371</v>
      </c>
      <c r="I81" s="134" t="n"/>
      <c r="J81" s="134" t="n">
        <v>40</v>
      </c>
      <c r="K81" s="134" t="n">
        <v>180</v>
      </c>
      <c r="L81" s="134" t="n"/>
      <c r="M81" s="134" t="n"/>
      <c r="N81" s="81" t="n">
        <v>3</v>
      </c>
      <c r="O81" s="81" t="n"/>
      <c r="P81" s="81" t="n">
        <v>1</v>
      </c>
      <c r="Q81" s="81" t="n"/>
      <c r="R81" s="81" t="n"/>
      <c r="S81" s="81" t="n"/>
      <c r="T81" s="81" t="n"/>
      <c r="U81" s="81" t="n"/>
      <c r="V81" s="81" t="n"/>
      <c r="W81" s="134" t="n">
        <v>4</v>
      </c>
      <c r="X81" s="134" t="n">
        <v>607</v>
      </c>
      <c r="Y81" s="81" t="n">
        <v>0.015</v>
      </c>
      <c r="Z81" s="132" t="n">
        <v>1</v>
      </c>
      <c r="AA81" s="284" t="n">
        <v>44252</v>
      </c>
      <c r="AB81" s="285" t="n">
        <v>44255</v>
      </c>
      <c r="AC81" s="133" t="n"/>
      <c r="AD81" s="139" t="n"/>
    </row>
    <row r="82">
      <c r="A82" t="n">
        <v>2021</v>
      </c>
      <c r="B82" t="n">
        <v>3</v>
      </c>
      <c r="C82" s="134" t="inlineStr">
        <is>
          <t>660Bach14</t>
        </is>
      </c>
      <c r="D82" s="134" t="n">
        <v>660</v>
      </c>
      <c r="E82" s="134" t="inlineStr">
        <is>
          <t>MFZ67207201 75UP77 TOP-BOTTOM</t>
        </is>
      </c>
      <c r="F82" s="134" t="inlineStr">
        <is>
          <t>FMLGEI075UP770</t>
        </is>
      </c>
      <c r="G82" s="134" t="n">
        <v>605.063</v>
      </c>
      <c r="H82" s="134" t="n">
        <v>688.653</v>
      </c>
      <c r="I82" s="134" t="n">
        <v>635</v>
      </c>
      <c r="J82" s="134" t="n">
        <v>20</v>
      </c>
      <c r="K82" s="134" t="n">
        <v>180</v>
      </c>
      <c r="L82" s="134" t="n">
        <v>23</v>
      </c>
      <c r="M82" s="134" t="n">
        <v>157</v>
      </c>
      <c r="N82" s="81" t="n">
        <v>1</v>
      </c>
      <c r="O82" s="81" t="n">
        <v>0</v>
      </c>
      <c r="P82" s="81" t="n">
        <v>2</v>
      </c>
      <c r="Q82" s="81" t="n"/>
      <c r="R82" s="81" t="n">
        <v>1</v>
      </c>
      <c r="S82" s="81" t="n"/>
      <c r="T82" s="81" t="n"/>
      <c r="U82" s="81" t="n"/>
      <c r="V82" s="81" t="n"/>
      <c r="W82" s="134" t="n">
        <v>4</v>
      </c>
      <c r="X82" s="134" t="n">
        <v>184</v>
      </c>
      <c r="Y82" s="81" t="n">
        <v>0.015</v>
      </c>
      <c r="Z82" s="132" t="n">
        <v>2</v>
      </c>
      <c r="AA82" s="284" t="n">
        <v>44252</v>
      </c>
      <c r="AB82" s="284" t="n">
        <v>44255</v>
      </c>
      <c r="AC82" s="133" t="n"/>
      <c r="AD82" s="139" t="n"/>
    </row>
    <row r="83">
      <c r="A83" t="n">
        <v>2021</v>
      </c>
      <c r="B83" t="n">
        <v>3</v>
      </c>
      <c r="C83" s="134" t="inlineStr">
        <is>
          <t>661Bach14</t>
        </is>
      </c>
      <c r="D83" s="134" t="n">
        <v>661</v>
      </c>
      <c r="E83" s="134" t="inlineStr">
        <is>
          <t xml:space="preserve"> MFZ67207201 75UP77Side</t>
        </is>
      </c>
      <c r="F83" s="134" t="inlineStr">
        <is>
          <t>FMLGEI475UP770</t>
        </is>
      </c>
      <c r="G83" s="134" t="n">
        <v>129.858</v>
      </c>
      <c r="H83" s="134" t="n">
        <v>147.798</v>
      </c>
      <c r="I83" s="134" t="n">
        <v>141.3</v>
      </c>
      <c r="J83" s="134" t="n">
        <v>20</v>
      </c>
      <c r="K83" s="134" t="n">
        <v>180</v>
      </c>
      <c r="L83" s="134" t="n">
        <v>23</v>
      </c>
      <c r="M83" s="134" t="n">
        <v>157</v>
      </c>
      <c r="N83" s="81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134" t="n"/>
      <c r="X83" s="134" t="n"/>
      <c r="Y83" s="81" t="n">
        <v>0.015</v>
      </c>
      <c r="Z83" s="132" t="n">
        <v>1</v>
      </c>
      <c r="AA83" s="284" t="n">
        <v>44252</v>
      </c>
      <c r="AB83" s="284" t="n">
        <v>44255</v>
      </c>
      <c r="AC83" s="133" t="n"/>
      <c r="AD83" s="139" t="n"/>
    </row>
    <row r="84">
      <c r="A84" t="n">
        <v>2021</v>
      </c>
      <c r="B84" t="n">
        <v>3</v>
      </c>
      <c r="C84" s="134" t="inlineStr">
        <is>
          <t>92Bach16</t>
        </is>
      </c>
      <c r="D84" s="134" t="n">
        <v>92</v>
      </c>
      <c r="E84" s="134" t="inlineStr">
        <is>
          <t>قاعده غساله فوم 4.3 سم PDAWP6058</t>
        </is>
      </c>
      <c r="F84" s="134" t="inlineStr">
        <is>
          <t>FMDAIIW0000000</t>
        </is>
      </c>
      <c r="G84" s="134" t="n">
        <v>335.73</v>
      </c>
      <c r="H84" s="134" t="n">
        <v>386.27</v>
      </c>
      <c r="I84" s="134" t="n">
        <v>381.2</v>
      </c>
      <c r="J84" s="134" t="n">
        <v>74</v>
      </c>
      <c r="K84" s="134" t="n">
        <v>97</v>
      </c>
      <c r="L84" s="134" t="n">
        <v>74</v>
      </c>
      <c r="M84" s="134" t="n">
        <v>97</v>
      </c>
      <c r="N84" s="81" t="n">
        <v>25</v>
      </c>
      <c r="O84" s="81" t="n">
        <v>5</v>
      </c>
      <c r="P84" s="81" t="n">
        <v>16</v>
      </c>
      <c r="Q84" s="81" t="n"/>
      <c r="R84" s="81" t="n"/>
      <c r="S84" s="81" t="n"/>
      <c r="T84" s="81" t="n"/>
      <c r="U84" s="81" t="n"/>
      <c r="V84" s="81" t="n"/>
      <c r="W84" s="134" t="n">
        <v>46</v>
      </c>
      <c r="X84" s="134" t="n">
        <v>5406</v>
      </c>
      <c r="Y84" s="81" t="n">
        <v>0.015</v>
      </c>
      <c r="Z84" s="132" t="n">
        <v>4</v>
      </c>
      <c r="AA84" s="284" t="n">
        <v>44251</v>
      </c>
      <c r="AB84" s="284" t="n"/>
      <c r="AC84" s="133" t="n"/>
      <c r="AD84" s="139" t="n"/>
    </row>
    <row r="85">
      <c r="A85" t="n">
        <v>2021</v>
      </c>
      <c r="B85" t="n">
        <v>3</v>
      </c>
      <c r="C85" s="134" t="inlineStr">
        <is>
          <t>93Bach16</t>
        </is>
      </c>
      <c r="D85" s="134" t="n">
        <v>93</v>
      </c>
      <c r="E85" s="134" t="inlineStr">
        <is>
          <t>فوم حمايه لوحه التحكم فيكتوريا CDAWP6090</t>
        </is>
      </c>
      <c r="F85" s="134" t="inlineStr">
        <is>
          <t>FMDAIIF2000000</t>
        </is>
      </c>
      <c r="G85" s="134" t="n">
        <v>54.87</v>
      </c>
      <c r="H85" s="134" t="n">
        <v>63.13</v>
      </c>
      <c r="I85" s="134" t="n">
        <v>60.6</v>
      </c>
      <c r="J85" s="134" t="n">
        <v>74</v>
      </c>
      <c r="K85" s="134" t="n">
        <v>97</v>
      </c>
      <c r="L85" s="134" t="n">
        <v>74</v>
      </c>
      <c r="M85" s="134" t="n">
        <v>97</v>
      </c>
      <c r="N85" s="81" t="n">
        <v>29</v>
      </c>
      <c r="O85" s="81" t="n">
        <v>13</v>
      </c>
      <c r="P85" s="81" t="n">
        <v>23</v>
      </c>
      <c r="Q85" s="81" t="n"/>
      <c r="R85" s="81" t="n"/>
      <c r="S85" s="81" t="n"/>
      <c r="T85" s="81" t="n"/>
      <c r="U85" s="81" t="n"/>
      <c r="V85" s="81" t="n"/>
      <c r="W85" s="134" t="n">
        <v>65</v>
      </c>
      <c r="X85" s="134" t="n">
        <v>5303</v>
      </c>
      <c r="Y85" s="81" t="n">
        <v>0.015</v>
      </c>
      <c r="Z85" s="132" t="n">
        <v>4</v>
      </c>
      <c r="AA85" s="284" t="n">
        <v>44251</v>
      </c>
      <c r="AB85" s="284" t="n"/>
      <c r="AC85" s="133" t="n"/>
      <c r="AD85" s="139" t="n"/>
    </row>
    <row r="86">
      <c r="A86" t="n">
        <v>2021</v>
      </c>
      <c r="B86" t="n">
        <v>3</v>
      </c>
      <c r="C86" s="134" t="inlineStr">
        <is>
          <t>49Bach15</t>
        </is>
      </c>
      <c r="D86" s="134" t="n">
        <v>49</v>
      </c>
      <c r="E86" s="134" t="inlineStr">
        <is>
          <t>كفر غسالة LG</t>
        </is>
      </c>
      <c r="F86" s="134" t="inlineStr">
        <is>
          <t>FMLGEI20000000</t>
        </is>
      </c>
      <c r="G86" s="134" t="n">
        <v>95.5</v>
      </c>
      <c r="H86" s="134" t="n">
        <v>104.5</v>
      </c>
      <c r="I86" s="134" t="n">
        <v>111</v>
      </c>
      <c r="J86" s="134" t="n">
        <v>101</v>
      </c>
      <c r="K86" s="134" t="n">
        <v>107</v>
      </c>
      <c r="L86" s="134" t="n">
        <v>69</v>
      </c>
      <c r="M86" s="134" t="n">
        <v>104</v>
      </c>
      <c r="N86" s="81" t="n">
        <v>5</v>
      </c>
      <c r="O86" s="81" t="n"/>
      <c r="P86" s="81" t="n">
        <v>1</v>
      </c>
      <c r="Q86" s="81" t="n"/>
      <c r="R86" s="81" t="n"/>
      <c r="S86" s="81" t="n"/>
      <c r="T86" s="81" t="n"/>
      <c r="U86" s="81" t="n"/>
      <c r="V86" s="81" t="n"/>
      <c r="W86" s="134" t="n">
        <v>6</v>
      </c>
      <c r="X86" s="134" t="n">
        <v>1182</v>
      </c>
      <c r="Y86" s="81" t="n">
        <v>0.015</v>
      </c>
      <c r="Z86" s="132" t="n">
        <v>1</v>
      </c>
      <c r="AA86" s="284" t="n">
        <v>44250</v>
      </c>
      <c r="AB86" s="134" t="n"/>
      <c r="AC86" s="133" t="n"/>
      <c r="AD86" s="139" t="n"/>
    </row>
    <row r="87">
      <c r="A87" t="n">
        <v>2021</v>
      </c>
      <c r="B87" t="n">
        <v>3</v>
      </c>
      <c r="C87" s="134" t="inlineStr">
        <is>
          <t>50Bach15</t>
        </is>
      </c>
      <c r="D87" s="134" t="n">
        <v>50</v>
      </c>
      <c r="E87" s="134" t="inlineStr">
        <is>
          <t>زوايا غسالة LG</t>
        </is>
      </c>
      <c r="F87" s="134" t="inlineStr">
        <is>
          <t>FMLGEI40000000</t>
        </is>
      </c>
      <c r="G87" s="134" t="n">
        <v>51.57</v>
      </c>
      <c r="H87" s="134" t="n">
        <v>56.43</v>
      </c>
      <c r="I87" s="134" t="n">
        <v>63</v>
      </c>
      <c r="J87" s="134" t="n">
        <v>101</v>
      </c>
      <c r="K87" s="134" t="n">
        <v>107</v>
      </c>
      <c r="L87" s="134" t="n">
        <v>69</v>
      </c>
      <c r="M87" s="134" t="n">
        <v>104</v>
      </c>
      <c r="N87" s="81" t="n">
        <v>3</v>
      </c>
      <c r="O87" s="81" t="n"/>
      <c r="P87" s="81" t="n">
        <v>4</v>
      </c>
      <c r="Q87" s="81" t="n"/>
      <c r="R87" s="81" t="n"/>
      <c r="S87" s="81" t="n"/>
      <c r="T87" s="81" t="n"/>
      <c r="U87" s="81" t="n"/>
      <c r="V87" s="81" t="n"/>
      <c r="W87" s="134" t="n">
        <v>7</v>
      </c>
      <c r="X87" s="134" t="n">
        <v>1183</v>
      </c>
      <c r="Y87" s="81" t="n">
        <v>0.015</v>
      </c>
      <c r="Z87" s="132" t="n">
        <v>1</v>
      </c>
      <c r="AA87" s="284" t="n">
        <v>44250</v>
      </c>
      <c r="AB87" s="134" t="n"/>
      <c r="AC87" s="133" t="n"/>
      <c r="AD87" s="139" t="n"/>
    </row>
    <row r="88">
      <c r="A88" t="n">
        <v>2021</v>
      </c>
      <c r="B88" t="n">
        <v>3</v>
      </c>
      <c r="C88" s="134" t="inlineStr">
        <is>
          <t>253Bach12</t>
        </is>
      </c>
      <c r="D88" s="134" t="n">
        <v>253</v>
      </c>
      <c r="E88" s="134" t="inlineStr">
        <is>
          <t>طقم سخان بلونايل ذو 3 اطقم</t>
        </is>
      </c>
      <c r="F88" s="134" t="inlineStr">
        <is>
          <t>FMDAHI40000000</t>
        </is>
      </c>
      <c r="G88" s="134" t="n">
        <v>188.79</v>
      </c>
      <c r="H88" s="134" t="n">
        <v>217.21</v>
      </c>
      <c r="I88" s="134" t="n">
        <v>202.5</v>
      </c>
      <c r="J88" s="134" t="n">
        <v>121</v>
      </c>
      <c r="K88" s="134" t="n">
        <v>89</v>
      </c>
      <c r="L88" s="134" t="n">
        <v>119</v>
      </c>
      <c r="M88" s="134" t="n">
        <v>91</v>
      </c>
      <c r="N88" s="81" t="n">
        <v>9</v>
      </c>
      <c r="O88" s="81" t="n">
        <v>3</v>
      </c>
      <c r="P88" s="81" t="n">
        <v>9</v>
      </c>
      <c r="Q88" s="81" t="n"/>
      <c r="R88" s="81" t="n"/>
      <c r="S88" s="81" t="n"/>
      <c r="T88" s="81" t="n"/>
      <c r="U88" s="81" t="n"/>
      <c r="V88" s="81" t="n"/>
      <c r="W88" s="134" t="n">
        <v>21</v>
      </c>
      <c r="X88" s="134" t="n">
        <v>3741</v>
      </c>
      <c r="Y88" s="81" t="n">
        <v>0.015</v>
      </c>
      <c r="Z88" s="132" t="n">
        <v>2</v>
      </c>
      <c r="AA88" s="284" t="n">
        <v>44249</v>
      </c>
      <c r="AB88" s="285" t="n">
        <v>44256</v>
      </c>
      <c r="AC88" s="133" t="n"/>
      <c r="AD88" s="139" t="n"/>
    </row>
    <row r="89">
      <c r="A89" t="n">
        <v>2021</v>
      </c>
      <c r="B89" t="n">
        <v>3</v>
      </c>
      <c r="C89" s="134" t="inlineStr">
        <is>
          <t>1Bach12</t>
        </is>
      </c>
      <c r="D89" s="134" t="n">
        <v>1</v>
      </c>
      <c r="E89" s="134" t="inlineStr">
        <is>
          <t>كفر سخان فرنساوى 085</t>
        </is>
      </c>
      <c r="F89" s="134" t="inlineStr">
        <is>
          <t>FMENCI20000000</t>
        </is>
      </c>
      <c r="G89" s="134" t="n">
        <v>103.23</v>
      </c>
      <c r="H89" s="134" t="n">
        <v>118.77</v>
      </c>
      <c r="I89" s="134" t="n">
        <v>114.6</v>
      </c>
      <c r="J89" s="134" t="n">
        <v>108</v>
      </c>
      <c r="K89" s="134" t="n">
        <v>100</v>
      </c>
      <c r="L89" s="134" t="n">
        <v>112</v>
      </c>
      <c r="M89" s="134" t="n">
        <v>97</v>
      </c>
      <c r="N89" s="81" t="n">
        <v>20</v>
      </c>
      <c r="O89" s="81" t="n">
        <v>10</v>
      </c>
      <c r="P89" s="81" t="n">
        <v>15</v>
      </c>
      <c r="Q89" s="81" t="n"/>
      <c r="R89" s="81" t="n"/>
      <c r="S89" s="81" t="n"/>
      <c r="T89" s="81" t="n"/>
      <c r="U89" s="81" t="n"/>
      <c r="V89" s="81" t="n"/>
      <c r="W89" s="134" t="n">
        <v>45</v>
      </c>
      <c r="X89" s="134" t="n">
        <v>5636</v>
      </c>
      <c r="Y89" s="81" t="n">
        <v>0.015</v>
      </c>
      <c r="Z89" s="132" t="n">
        <v>3</v>
      </c>
      <c r="AA89" s="284" t="n">
        <v>44244</v>
      </c>
      <c r="AB89" s="134" t="n"/>
      <c r="AC89" s="133" t="n"/>
      <c r="AD89" s="139" t="n"/>
    </row>
    <row r="90">
      <c r="A90" t="n">
        <v>2021</v>
      </c>
      <c r="B90" t="n">
        <v>3</v>
      </c>
      <c r="C90" s="134" t="inlineStr">
        <is>
          <t>2Bach12</t>
        </is>
      </c>
      <c r="D90" s="134" t="n">
        <v>2</v>
      </c>
      <c r="E90" s="134" t="inlineStr">
        <is>
          <t>قاعده سخان فرنساوى 086</t>
        </is>
      </c>
      <c r="F90" s="134" t="inlineStr">
        <is>
          <t>FMENCI30000000</t>
        </is>
      </c>
      <c r="G90" s="134" t="n">
        <v>105.09</v>
      </c>
      <c r="H90" s="134" t="n">
        <v>120.91</v>
      </c>
      <c r="I90" s="134" t="n">
        <v>109.9</v>
      </c>
      <c r="J90" s="134" t="n">
        <v>108</v>
      </c>
      <c r="K90" s="134" t="n">
        <v>100</v>
      </c>
      <c r="L90" s="134" t="n">
        <v>112</v>
      </c>
      <c r="M90" s="134" t="n">
        <v>97</v>
      </c>
      <c r="N90" s="81" t="n">
        <v>28</v>
      </c>
      <c r="O90" s="81" t="n">
        <v>6</v>
      </c>
      <c r="P90" s="81" t="n">
        <v>12</v>
      </c>
      <c r="Q90" s="81" t="n"/>
      <c r="R90" s="81" t="n"/>
      <c r="S90" s="81" t="n"/>
      <c r="T90" s="81" t="n"/>
      <c r="U90" s="81" t="n"/>
      <c r="V90" s="81" t="n"/>
      <c r="W90" s="134" t="n">
        <v>46</v>
      </c>
      <c r="X90" s="134" t="n">
        <v>5628</v>
      </c>
      <c r="Y90" s="81" t="n">
        <v>0.015</v>
      </c>
      <c r="Z90" s="132" t="n">
        <v>3</v>
      </c>
      <c r="AA90" s="284" t="n">
        <v>44244</v>
      </c>
      <c r="AB90" s="134" t="n"/>
      <c r="AC90" s="133" t="n"/>
      <c r="AD90" s="139" t="n"/>
    </row>
    <row r="91">
      <c r="A91" t="n">
        <v>2021</v>
      </c>
      <c r="B91" t="n">
        <v>3</v>
      </c>
      <c r="C91" s="134" t="inlineStr">
        <is>
          <t>122Bach18</t>
        </is>
      </c>
      <c r="D91" s="134" t="n">
        <v>122</v>
      </c>
      <c r="E91" s="134" t="inlineStr">
        <is>
          <t>قاعدة غسالة LG</t>
        </is>
      </c>
      <c r="F91" s="134" t="inlineStr">
        <is>
          <t>FMLGEI1000000</t>
        </is>
      </c>
      <c r="G91" s="134" t="n">
        <v>267.4</v>
      </c>
      <c r="H91" s="134" t="n">
        <v>292.6</v>
      </c>
      <c r="I91" s="134" t="n"/>
      <c r="J91" s="134" t="n">
        <v>63</v>
      </c>
      <c r="K91" s="134" t="n">
        <v>115</v>
      </c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>
        <v>1400</v>
      </c>
      <c r="Y91" s="81" t="n">
        <v>0.015</v>
      </c>
      <c r="Z91" s="132" t="n">
        <v>3</v>
      </c>
      <c r="AA91" s="284" t="n">
        <v>44236</v>
      </c>
      <c r="AB91" s="285" t="n">
        <v>44244</v>
      </c>
      <c r="AC91" s="133" t="n"/>
      <c r="AD91" s="139" t="n"/>
    </row>
    <row r="92">
      <c r="A92" t="n">
        <v>2021</v>
      </c>
      <c r="B92" t="n">
        <v>3</v>
      </c>
      <c r="C92" s="134" t="inlineStr">
        <is>
          <t>655Bach7</t>
        </is>
      </c>
      <c r="D92" s="134" t="n">
        <v>655</v>
      </c>
      <c r="E92" s="134" t="inlineStr">
        <is>
          <t>PDFRP2125 قاعده 70 يمين</t>
        </is>
      </c>
      <c r="F92" s="134" t="inlineStr">
        <is>
          <t>FMCFII1RRP2125</t>
        </is>
      </c>
      <c r="G92" s="134" t="n">
        <v>137.64</v>
      </c>
      <c r="H92" s="134" t="n">
        <v>158.36</v>
      </c>
      <c r="I92" s="134" t="n">
        <v>149.6</v>
      </c>
      <c r="J92" s="134" t="n">
        <v>60</v>
      </c>
      <c r="K92" s="134" t="n">
        <v>180</v>
      </c>
      <c r="L92" s="134" t="n">
        <v>66</v>
      </c>
      <c r="M92" s="134" t="n">
        <v>166</v>
      </c>
      <c r="N92" s="81" t="n">
        <v>17</v>
      </c>
      <c r="O92" s="81" t="n">
        <v>6</v>
      </c>
      <c r="P92" s="81" t="n">
        <v>15</v>
      </c>
      <c r="Q92" s="81" t="n"/>
      <c r="R92" s="81" t="n"/>
      <c r="S92" s="81" t="n"/>
      <c r="T92" s="81" t="n"/>
      <c r="U92" s="81" t="n"/>
      <c r="V92" s="81" t="n"/>
      <c r="W92" s="134" t="n">
        <v>38</v>
      </c>
      <c r="X92" s="134" t="n">
        <v>2698</v>
      </c>
      <c r="Y92" s="81" t="n">
        <v>0.02</v>
      </c>
      <c r="Z92" s="132" t="n">
        <v>3</v>
      </c>
      <c r="AA92" s="284" t="n">
        <v>44230</v>
      </c>
      <c r="AB92" s="285" t="n">
        <v>44258</v>
      </c>
      <c r="AC92" s="133" t="n"/>
      <c r="AD92" s="139" t="n"/>
    </row>
    <row r="93">
      <c r="A93" t="n">
        <v>2021</v>
      </c>
      <c r="B93" t="n">
        <v>3</v>
      </c>
      <c r="C93" s="134" t="inlineStr">
        <is>
          <t>656Bach7</t>
        </is>
      </c>
      <c r="D93" s="134" t="n">
        <v>656</v>
      </c>
      <c r="E93" s="134" t="inlineStr">
        <is>
          <t>PDFRP2123 قاعده 70 شمال</t>
        </is>
      </c>
      <c r="F93" s="134" t="inlineStr">
        <is>
          <t>FMCFII1LRP2123</t>
        </is>
      </c>
      <c r="G93" s="134" t="n">
        <v>137.64</v>
      </c>
      <c r="H93" s="134" t="n">
        <v>158.36</v>
      </c>
      <c r="I93" s="134" t="n">
        <v>149.6</v>
      </c>
      <c r="J93" s="134" t="n">
        <v>60</v>
      </c>
      <c r="K93" s="134" t="n">
        <v>180</v>
      </c>
      <c r="L93" s="134" t="n">
        <v>66</v>
      </c>
      <c r="M93" s="134" t="n">
        <v>166</v>
      </c>
      <c r="N93" s="81" t="n">
        <v>17</v>
      </c>
      <c r="O93" s="81" t="n">
        <v>6</v>
      </c>
      <c r="P93" s="81" t="n">
        <v>15</v>
      </c>
      <c r="Q93" s="81" t="n"/>
      <c r="R93" s="81" t="n"/>
      <c r="S93" s="81" t="n"/>
      <c r="T93" s="81" t="n"/>
      <c r="U93" s="81" t="n"/>
      <c r="V93" s="81" t="n"/>
      <c r="W93" s="134" t="n">
        <v>38</v>
      </c>
      <c r="X93" s="134" t="n">
        <v>2698</v>
      </c>
      <c r="Y93" s="81" t="n">
        <v>0.02</v>
      </c>
      <c r="Z93" s="132" t="n">
        <v>3</v>
      </c>
      <c r="AA93" s="284" t="n">
        <v>44230</v>
      </c>
      <c r="AB93" s="285" t="n">
        <v>44258</v>
      </c>
      <c r="AC93" s="133" t="n"/>
      <c r="AD93" s="139" t="n"/>
    </row>
    <row r="94">
      <c r="A94" t="n">
        <v>2021</v>
      </c>
      <c r="B94" t="n">
        <v>3</v>
      </c>
      <c r="C94" s="134" t="inlineStr">
        <is>
          <t>657Bach7</t>
        </is>
      </c>
      <c r="D94" s="134" t="n">
        <v>657</v>
      </c>
      <c r="E94" s="134" t="inlineStr">
        <is>
          <t>PDFRP2124 كفر 70 يمين</t>
        </is>
      </c>
      <c r="F94" s="134" t="inlineStr">
        <is>
          <t>FMCFII7RRP2124</t>
        </is>
      </c>
      <c r="G94" s="134" t="n">
        <v>83.7</v>
      </c>
      <c r="H94" s="134" t="n">
        <v>96.3</v>
      </c>
      <c r="I94" s="134" t="n">
        <v>92.09999999999999</v>
      </c>
      <c r="J94" s="134" t="n">
        <v>60</v>
      </c>
      <c r="K94" s="134" t="n">
        <v>180</v>
      </c>
      <c r="L94" s="134" t="n">
        <v>66</v>
      </c>
      <c r="M94" s="134" t="n">
        <v>166</v>
      </c>
      <c r="N94" s="81" t="n">
        <v>22</v>
      </c>
      <c r="O94" s="81" t="n">
        <v>6</v>
      </c>
      <c r="P94" s="81" t="n">
        <v>14</v>
      </c>
      <c r="Q94" s="81" t="n"/>
      <c r="R94" s="81" t="n"/>
      <c r="S94" s="81" t="n"/>
      <c r="T94" s="81" t="n"/>
      <c r="U94" s="81" t="n"/>
      <c r="V94" s="81" t="n"/>
      <c r="W94" s="134" t="n">
        <v>42</v>
      </c>
      <c r="X94" s="134" t="n">
        <v>2637</v>
      </c>
      <c r="Y94" s="81" t="n">
        <v>0.02</v>
      </c>
      <c r="Z94" s="132" t="n">
        <v>3</v>
      </c>
      <c r="AA94" s="284" t="n">
        <v>44230</v>
      </c>
      <c r="AB94" s="285" t="n">
        <v>44258</v>
      </c>
      <c r="AC94" s="133" t="n"/>
      <c r="AD94" s="139" t="n"/>
    </row>
    <row r="95">
      <c r="A95" t="n">
        <v>2021</v>
      </c>
      <c r="B95" t="n">
        <v>3</v>
      </c>
      <c r="C95" s="134" t="inlineStr">
        <is>
          <t>658Bach7</t>
        </is>
      </c>
      <c r="D95" s="134" t="n">
        <v>658</v>
      </c>
      <c r="E95" s="134" t="inlineStr">
        <is>
          <t>PDFRP2122 كفر 70 شمال</t>
        </is>
      </c>
      <c r="F95" s="134" t="inlineStr">
        <is>
          <t>FMCFII7LRP2122</t>
        </is>
      </c>
      <c r="G95" s="134" t="n">
        <v>83.7</v>
      </c>
      <c r="H95" s="134" t="n">
        <v>96.3</v>
      </c>
      <c r="I95" s="134" t="n">
        <v>92.09999999999999</v>
      </c>
      <c r="J95" s="134" t="n">
        <v>60</v>
      </c>
      <c r="K95" s="134" t="n">
        <v>180</v>
      </c>
      <c r="L95" s="134" t="n">
        <v>66</v>
      </c>
      <c r="M95" s="134" t="n">
        <v>166</v>
      </c>
      <c r="N95" s="81" t="n">
        <v>22</v>
      </c>
      <c r="O95" s="81" t="n">
        <v>6</v>
      </c>
      <c r="P95" s="81" t="n">
        <v>14</v>
      </c>
      <c r="Q95" s="81" t="n"/>
      <c r="R95" s="81" t="n"/>
      <c r="S95" s="81" t="n"/>
      <c r="T95" s="81" t="n"/>
      <c r="U95" s="81" t="n"/>
      <c r="V95" s="81" t="n"/>
      <c r="W95" s="134" t="n">
        <v>42</v>
      </c>
      <c r="X95" s="134" t="n">
        <v>2637</v>
      </c>
      <c r="Y95" s="81" t="n">
        <v>0.02</v>
      </c>
      <c r="Z95" s="132" t="n">
        <v>3</v>
      </c>
      <c r="AA95" s="284" t="n">
        <v>44230</v>
      </c>
      <c r="AB95" s="285" t="n">
        <v>44258</v>
      </c>
      <c r="AC95" s="133" t="n"/>
      <c r="AD95" s="139" t="n"/>
    </row>
    <row r="96">
      <c r="A96" t="n">
        <v>2021</v>
      </c>
      <c r="B96" t="n">
        <v>3</v>
      </c>
      <c r="C96" s="134" t="inlineStr">
        <is>
          <t>254Bach9</t>
        </is>
      </c>
      <c r="D96" s="134" t="n">
        <v>254</v>
      </c>
      <c r="E96" s="134" t="inlineStr">
        <is>
          <t>طقم سخان بلونايل ذو 4 اطقم</t>
        </is>
      </c>
      <c r="F96" s="134" t="inlineStr">
        <is>
          <t>FMDAHI40000000</t>
        </is>
      </c>
      <c r="G96" s="134" t="n">
        <v>188.79</v>
      </c>
      <c r="H96" s="134" t="n">
        <v>217.21</v>
      </c>
      <c r="I96" s="134" t="n">
        <v>208.4</v>
      </c>
      <c r="J96" s="134" t="n">
        <v>88</v>
      </c>
      <c r="K96" s="134" t="n">
        <v>164</v>
      </c>
      <c r="L96" s="134" t="n">
        <v>105</v>
      </c>
      <c r="M96" s="134" t="n">
        <v>138</v>
      </c>
      <c r="N96" s="81" t="n">
        <v>82</v>
      </c>
      <c r="O96" s="81" t="n">
        <v>51</v>
      </c>
      <c r="P96" s="81" t="n">
        <v>82</v>
      </c>
      <c r="Q96" s="81" t="n"/>
      <c r="R96" s="81" t="n">
        <v>6</v>
      </c>
      <c r="S96" s="81" t="n"/>
      <c r="T96" s="81" t="n"/>
      <c r="U96" s="81" t="n"/>
      <c r="V96" s="81" t="n"/>
      <c r="W96" s="134" t="n">
        <v>219</v>
      </c>
      <c r="X96" s="134" t="n">
        <v>19839</v>
      </c>
      <c r="Y96" s="81" t="n">
        <v>0.02</v>
      </c>
      <c r="Z96" s="132" t="n">
        <v>13</v>
      </c>
      <c r="AA96" s="284" t="n">
        <v>44220</v>
      </c>
      <c r="AB96" s="134" t="n"/>
      <c r="AC96" s="133" t="n"/>
      <c r="AD96" s="139" t="n"/>
    </row>
    <row r="97">
      <c r="A97" t="n">
        <v>2021</v>
      </c>
      <c r="B97" t="n">
        <v>2</v>
      </c>
      <c r="C97" s="134" t="n"/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81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134" t="n"/>
      <c r="X97" s="134" t="n"/>
      <c r="Y97" s="81" t="n"/>
      <c r="Z97" s="132" t="n"/>
      <c r="AA97" s="284" t="n"/>
      <c r="AB97" s="134" t="n"/>
      <c r="AC97" s="133" t="n"/>
      <c r="AD97" s="139" t="n"/>
    </row>
    <row r="98">
      <c r="A98" t="n">
        <v>2021</v>
      </c>
      <c r="B98" t="n">
        <v>2</v>
      </c>
      <c r="C98" s="134" t="n"/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81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134" t="n"/>
      <c r="X98" s="134" t="n"/>
      <c r="Y98" s="81" t="n"/>
      <c r="Z98" s="132" t="n"/>
      <c r="AA98" s="284" t="n"/>
      <c r="AB98" s="284" t="n"/>
      <c r="AC98" s="133" t="n"/>
      <c r="AD98" s="139" t="n"/>
    </row>
    <row r="99">
      <c r="A99" t="n">
        <v>2021</v>
      </c>
      <c r="B99" t="n">
        <v>2</v>
      </c>
      <c r="C99" s="134" t="n"/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81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/>
      <c r="Y99" s="81" t="n"/>
      <c r="Z99" s="132" t="n"/>
      <c r="AA99" s="284" t="n"/>
      <c r="AB99" s="134" t="n"/>
      <c r="AC99" s="133" t="n"/>
      <c r="AD99" s="139" t="n"/>
    </row>
    <row r="100">
      <c r="A100" t="n">
        <v>2021</v>
      </c>
      <c r="B100" t="n">
        <v>2</v>
      </c>
      <c r="C100" s="134" t="n"/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/>
      <c r="Z100" s="132" t="n"/>
      <c r="AA100" s="284" t="n"/>
      <c r="AB100" s="284" t="n"/>
      <c r="AC100" s="133" t="n"/>
      <c r="AD100" s="139" t="n"/>
    </row>
    <row r="101">
      <c r="A101" t="n">
        <v>2021</v>
      </c>
      <c r="B101" t="n">
        <v>2</v>
      </c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81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/>
      <c r="Z101" s="132" t="n"/>
      <c r="AA101" s="284" t="n"/>
      <c r="AB101" s="284" t="n"/>
      <c r="AC101" s="133" t="n"/>
      <c r="AD101" s="139" t="n"/>
    </row>
    <row r="102">
      <c r="A102" t="n">
        <v>2021</v>
      </c>
      <c r="B102" t="n">
        <v>2</v>
      </c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/>
      <c r="Y102" s="81" t="n"/>
      <c r="Z102" s="132" t="n"/>
      <c r="AA102" s="284" t="n"/>
      <c r="AB102" s="284" t="n"/>
      <c r="AC102" s="133" t="n"/>
      <c r="AD102" s="139" t="n"/>
    </row>
    <row r="103">
      <c r="A103" t="n">
        <v>2021</v>
      </c>
      <c r="B103" t="n">
        <v>2</v>
      </c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81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134" t="n"/>
      <c r="X103" s="134" t="n"/>
      <c r="Y103" s="81" t="n"/>
      <c r="Z103" s="132" t="n"/>
      <c r="AA103" s="284" t="n"/>
      <c r="AB103" s="284" t="n"/>
      <c r="AC103" s="133" t="n"/>
      <c r="AD103" s="139" t="n"/>
    </row>
    <row r="104">
      <c r="A104" t="n">
        <v>2021</v>
      </c>
      <c r="B104" t="n">
        <v>2</v>
      </c>
      <c r="C104" s="134" t="n"/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81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134" t="n"/>
      <c r="X104" s="134" t="n"/>
      <c r="Y104" s="81" t="n"/>
      <c r="Z104" s="132" t="n"/>
      <c r="AA104" s="284" t="n"/>
      <c r="AB104" s="134" t="n"/>
      <c r="AC104" s="133" t="n"/>
      <c r="AD104" s="139" t="n"/>
    </row>
    <row r="105">
      <c r="A105" t="n">
        <v>2021</v>
      </c>
      <c r="B105" t="n">
        <v>2</v>
      </c>
      <c r="C105" s="134" t="n"/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81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/>
      <c r="Y105" s="81" t="n"/>
      <c r="Z105" s="132" t="n"/>
      <c r="AA105" s="284" t="n"/>
      <c r="AB105" s="284" t="n"/>
      <c r="AC105" s="133" t="n"/>
      <c r="AD105" s="139" t="n"/>
    </row>
    <row r="106">
      <c r="A106" t="n">
        <v>2021</v>
      </c>
      <c r="B106" t="n">
        <v>2</v>
      </c>
      <c r="C106" s="134" t="n"/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81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134" t="n"/>
      <c r="X106" s="134" t="n"/>
      <c r="Y106" s="81" t="n"/>
      <c r="Z106" s="132" t="n"/>
      <c r="AA106" s="284" t="n"/>
      <c r="AB106" s="284" t="n"/>
      <c r="AC106" s="133" t="n"/>
      <c r="AD106" s="139" t="n"/>
    </row>
    <row r="107">
      <c r="A107" t="n">
        <v>2021</v>
      </c>
      <c r="B107" t="n">
        <v>2</v>
      </c>
      <c r="C107" s="134" t="n"/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81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/>
      <c r="Y107" s="81" t="n"/>
      <c r="Z107" s="132" t="n"/>
      <c r="AA107" s="284" t="n"/>
      <c r="AB107" s="284" t="n"/>
      <c r="AC107" s="133" t="n"/>
      <c r="AD107" s="139" t="n"/>
    </row>
    <row r="108">
      <c r="A108" t="n">
        <v>2021</v>
      </c>
      <c r="B108" t="n">
        <v>2</v>
      </c>
      <c r="C108" s="134" t="n"/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81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134" t="n"/>
      <c r="X108" s="134" t="n"/>
      <c r="Y108" s="81" t="n"/>
      <c r="Z108" s="132" t="n"/>
      <c r="AA108" s="284" t="n"/>
      <c r="AB108" s="134" t="n"/>
      <c r="AC108" s="133" t="n"/>
      <c r="AD108" s="139" t="n"/>
    </row>
    <row r="109">
      <c r="A109" t="n">
        <v>2021</v>
      </c>
      <c r="B109" t="n">
        <v>2</v>
      </c>
      <c r="C109" s="134" t="n"/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81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/>
      <c r="Y109" s="81" t="n"/>
      <c r="Z109" s="132" t="n"/>
      <c r="AA109" s="284" t="n"/>
      <c r="AB109" s="134" t="n"/>
      <c r="AC109" s="133" t="n"/>
      <c r="AD109" s="139" t="n"/>
    </row>
    <row r="110">
      <c r="A110" t="n">
        <v>2021</v>
      </c>
      <c r="B110" t="n">
        <v>2</v>
      </c>
      <c r="C110" s="134" t="n"/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/>
      <c r="Y110" s="81" t="n"/>
      <c r="Z110" s="132" t="n"/>
      <c r="AA110" s="284" t="n"/>
      <c r="AB110" s="134" t="n"/>
      <c r="AC110" s="133" t="n"/>
      <c r="AD110" s="139" t="n"/>
    </row>
    <row r="111">
      <c r="A111" t="n">
        <v>2021</v>
      </c>
      <c r="B111" t="n">
        <v>2</v>
      </c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81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/>
      <c r="Y111" s="81" t="n"/>
      <c r="Z111" s="132" t="n"/>
      <c r="AA111" s="284" t="n"/>
      <c r="AB111" s="134" t="n"/>
      <c r="AC111" s="133" t="n"/>
      <c r="AD111" s="139" t="n"/>
    </row>
    <row r="112">
      <c r="A112" t="n">
        <v>2021</v>
      </c>
      <c r="B112" t="n">
        <v>2</v>
      </c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81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134" t="n"/>
      <c r="X112" s="134" t="n"/>
      <c r="Y112" s="81" t="n"/>
      <c r="Z112" s="132" t="n"/>
      <c r="AA112" s="284" t="n"/>
      <c r="AB112" s="134" t="n"/>
      <c r="AC112" s="133" t="n"/>
      <c r="AD112" s="139" t="n"/>
    </row>
    <row r="113">
      <c r="A113" t="n">
        <v>2021</v>
      </c>
      <c r="B113" t="n">
        <v>2</v>
      </c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/>
      <c r="Z113" s="132" t="n"/>
      <c r="AA113" s="284" t="n"/>
      <c r="AB113" s="134" t="n"/>
      <c r="AC113" s="133" t="n"/>
      <c r="AD113" s="139" t="n"/>
    </row>
    <row r="114">
      <c r="A114" t="n">
        <v>2021</v>
      </c>
      <c r="B114" t="n">
        <v>2</v>
      </c>
      <c r="C114" s="134" t="n"/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/>
      <c r="Z114" s="132" t="n"/>
      <c r="AA114" s="284" t="n"/>
      <c r="AB114" s="134" t="n"/>
      <c r="AC114" s="133" t="n"/>
      <c r="AD114" s="139" t="n"/>
    </row>
    <row r="115">
      <c r="A115" t="n">
        <v>2021</v>
      </c>
      <c r="B115" t="n">
        <v>2</v>
      </c>
      <c r="C115" s="134" t="n"/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/>
      <c r="Z115" s="132" t="n"/>
      <c r="AA115" s="284" t="n"/>
      <c r="AB115" s="134" t="n"/>
      <c r="AC115" s="133" t="n"/>
      <c r="AD115" s="139" t="n"/>
    </row>
    <row r="116">
      <c r="A116" t="n">
        <v>2021</v>
      </c>
      <c r="B116" t="n">
        <v>2</v>
      </c>
      <c r="C116" s="134" t="n"/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81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/>
      <c r="Z116" s="132" t="n"/>
      <c r="AA116" s="284" t="n"/>
      <c r="AB116" s="134" t="n"/>
      <c r="AC116" s="133" t="n"/>
      <c r="AD116" s="139" t="n"/>
    </row>
    <row r="117">
      <c r="A117" t="n">
        <v>2021</v>
      </c>
      <c r="B117" t="n">
        <v>2</v>
      </c>
      <c r="C117" s="134" t="n"/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/>
      <c r="Z117" s="132" t="n"/>
      <c r="AA117" s="284" t="n"/>
      <c r="AB117" s="134" t="n"/>
      <c r="AC117" s="133" t="n"/>
      <c r="AD117" s="139" t="n"/>
    </row>
    <row r="118">
      <c r="A118" t="n">
        <v>2021</v>
      </c>
      <c r="B118" t="n">
        <v>2</v>
      </c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/>
      <c r="Z118" s="132" t="n"/>
      <c r="AA118" s="284" t="n"/>
      <c r="AB118" s="284" t="n"/>
      <c r="AC118" s="133" t="n"/>
      <c r="AD118" s="139" t="n"/>
    </row>
    <row r="119">
      <c r="A119" t="n">
        <v>2021</v>
      </c>
      <c r="B119" t="n">
        <v>2</v>
      </c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/>
      <c r="Z119" s="132" t="n"/>
      <c r="AA119" s="284" t="n"/>
      <c r="AB119" s="134" t="n"/>
      <c r="AC119" s="133" t="n"/>
      <c r="AD119" s="139" t="n"/>
    </row>
    <row r="120">
      <c r="A120" t="n">
        <v>2021</v>
      </c>
      <c r="B120" t="n">
        <v>2</v>
      </c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/>
      <c r="Z120" s="132" t="n"/>
      <c r="AA120" s="284" t="n"/>
      <c r="AB120" s="134" t="n"/>
      <c r="AC120" s="133" t="n"/>
      <c r="AD120" s="139" t="n"/>
    </row>
    <row r="121">
      <c r="A121" t="n">
        <v>2021</v>
      </c>
      <c r="B121" t="n">
        <v>2</v>
      </c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/>
      <c r="Z121" s="132" t="n"/>
      <c r="AA121" s="284" t="n"/>
      <c r="AB121" s="134" t="n"/>
      <c r="AC121" s="133" t="n"/>
      <c r="AD121" s="139" t="n"/>
    </row>
    <row r="122">
      <c r="A122" t="n">
        <v>2021</v>
      </c>
      <c r="B122" t="n">
        <v>2</v>
      </c>
      <c r="C122" s="134" t="n"/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/>
      <c r="Z122" s="132" t="n"/>
      <c r="AA122" s="284" t="n"/>
      <c r="AB122" s="134" t="n"/>
      <c r="AC122" s="133" t="n"/>
      <c r="AD122" s="139" t="n"/>
    </row>
    <row r="123">
      <c r="A123" t="n">
        <v>2021</v>
      </c>
      <c r="B123" t="n">
        <v>2</v>
      </c>
      <c r="C123" s="134" t="n"/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/>
      <c r="Z123" s="132" t="n"/>
      <c r="AA123" s="284" t="n"/>
      <c r="AB123" s="134" t="n"/>
      <c r="AC123" s="133" t="n"/>
      <c r="AD123" s="139" t="n"/>
    </row>
    <row r="124">
      <c r="A124" t="n">
        <v>2021</v>
      </c>
      <c r="B124" t="n">
        <v>2</v>
      </c>
      <c r="C124" s="134" t="n"/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/>
      <c r="Z124" s="132" t="n"/>
      <c r="AA124" s="284" t="n"/>
      <c r="AB124" s="284" t="n"/>
      <c r="AC124" s="133" t="n"/>
      <c r="AD124" s="139" t="n"/>
    </row>
    <row r="125">
      <c r="A125" t="n">
        <v>2021</v>
      </c>
      <c r="B125" t="n">
        <v>2</v>
      </c>
      <c r="C125" s="134" t="n"/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/>
      <c r="Z125" s="132" t="n"/>
      <c r="AA125" s="284" t="n"/>
      <c r="AB125" s="134" t="n"/>
      <c r="AC125" s="133" t="n"/>
      <c r="AD125" s="139" t="n"/>
    </row>
    <row r="126">
      <c r="A126" t="n">
        <v>2021</v>
      </c>
      <c r="B126" t="n">
        <v>2</v>
      </c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/>
      <c r="Z126" s="132" t="n"/>
      <c r="AA126" s="284" t="n"/>
      <c r="AB126" s="134" t="n"/>
      <c r="AC126" s="133" t="n"/>
      <c r="AD126" s="139" t="n"/>
    </row>
    <row r="127"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/>
      <c r="Z127" s="132" t="n"/>
      <c r="AA127" s="134" t="n"/>
      <c r="AB127" s="134" t="n"/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C128" s="134" t="n"/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/>
      <c r="Z128" s="132" t="n"/>
      <c r="AA128" s="134" t="n"/>
      <c r="AB128" s="134" t="n"/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/>
      <c r="Z129" s="132" t="n"/>
      <c r="AA129" s="134" t="n"/>
      <c r="AB129" s="134" t="n"/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/>
      <c r="Z130" s="132" t="n"/>
      <c r="AA130" s="134" t="n"/>
      <c r="AB130" s="134" t="n"/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C131" s="134" t="n"/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81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/>
      <c r="Z131" s="132" t="n"/>
      <c r="AA131" s="134" t="n"/>
      <c r="AB131" s="134" t="n"/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C132" s="134" t="n"/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/>
      <c r="Z132" s="132" t="n"/>
      <c r="AA132" s="134" t="n"/>
      <c r="AB132" s="134" t="n"/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C133" s="134" t="n"/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/>
      <c r="AA133" s="134" t="n"/>
      <c r="AB133" s="134" t="n"/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/>
      <c r="Z134" s="132" t="n"/>
      <c r="AA134" s="134" t="n"/>
      <c r="AB134" s="134" t="n"/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/>
      <c r="Z135" s="132" t="n"/>
      <c r="AA135" s="134" t="n"/>
      <c r="AB135" s="134" t="n"/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/>
      <c r="Z136" s="132" t="n"/>
      <c r="AA136" s="134" t="n"/>
      <c r="AB136" s="134" t="n"/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/>
      <c r="AA137" s="134" t="n"/>
      <c r="AB137" s="134" t="n"/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C138" s="134" t="n"/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/>
      <c r="Z138" s="132" t="n"/>
      <c r="AA138" s="134" t="n"/>
      <c r="AB138" s="134" t="n"/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C139" s="134" t="n"/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/>
      <c r="Z139" s="132" t="n"/>
      <c r="AA139" s="134" t="n"/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dxfId="1" priority="3" stopIfTrue="1" type="expression">
      <formula>O4&lt;$AU4</formula>
    </cfRule>
    <cfRule dxfId="0" priority="4" stopIfTrue="1" type="expression">
      <formula>O4&gt;$AU4</formula>
    </cfRule>
  </conditionalFormatting>
  <conditionalFormatting sqref="O5:O631">
    <cfRule dxfId="1" priority="1" stopIfTrue="1" type="expression">
      <formula>O5&lt;$AU5</formula>
    </cfRule>
    <cfRule dxfId="0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4.xml><?xml version="1.0" encoding="utf-8"?>
<worksheet xmlns="http://schemas.openxmlformats.org/spreadsheetml/2006/main">
  <sheetPr codeName="Sheet19">
    <outlinePr summaryBelow="1" summaryRight="1"/>
    <pageSetUpPr/>
  </sheetPr>
  <dimension ref="A1:CW656"/>
  <sheetViews>
    <sheetView rightToLeft="1" view="pageBreakPreview" workbookViewId="0" zoomScale="60" zoomScaleNormal="60">
      <pane activePane="bottomRight" state="frozen" topLeftCell="G4" xSplit="6" ySplit="3"/>
      <selection activeCell="A35" sqref="A35"/>
      <selection activeCell="A35" pane="topRight" sqref="A35"/>
      <selection activeCell="A35" pane="bottomLeft" sqref="A35"/>
      <selection activeCell="C4" pane="bottomRight" sqref="C4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74" width="14.140625"/>
    <col customWidth="1" max="7" min="7" style="98" width="26.7109375"/>
    <col customWidth="1" max="8" min="8" style="99" width="24.85546875"/>
    <col customWidth="1" max="9" min="9" style="100" width="15.7109375"/>
    <col customWidth="1" max="11" min="10" style="100" width="8.28515625"/>
    <col customWidth="1" max="12" min="12" style="286" width="10.42578125"/>
    <col customWidth="1" max="13" min="13" style="287" width="11.28515625"/>
    <col customWidth="1" max="14" min="14" style="288" width="13"/>
    <col customWidth="1" hidden="1" max="15" min="15" style="29" width="10.28515625"/>
    <col customWidth="1" hidden="1" max="19" min="16" style="74" width="10.28515625"/>
    <col customWidth="1" hidden="1" max="20" min="20" style="101" width="10.42578125"/>
    <col customWidth="1" hidden="1" max="21" min="21" style="30" width="10.42578125"/>
    <col customWidth="1" hidden="1" max="22" min="22" style="29" width="10.28515625"/>
    <col customWidth="1" hidden="1" max="26" min="23" style="74" width="10.28515625"/>
    <col customWidth="1" hidden="1" max="27" min="27" style="101" width="10.42578125"/>
    <col customWidth="1" hidden="1" max="28" min="28" style="30" width="10.42578125"/>
    <col customWidth="1" hidden="1" max="29" min="29" style="29" width="10.28515625"/>
    <col customWidth="1" hidden="1" max="33" min="30" style="74" width="10.28515625"/>
    <col customWidth="1" hidden="1" max="34" min="34" style="102" width="10.42578125"/>
    <col customWidth="1" hidden="1" max="35" min="35" style="31" width="10.42578125"/>
    <col customWidth="1" max="36" min="36" style="78" width="11.7109375"/>
    <col customWidth="1" max="37" min="37" style="103" width="10.5703125"/>
    <col customWidth="1" max="38" min="38" style="104" width="10.5703125"/>
    <col customWidth="1" max="39" min="39" style="105" width="11.7109375"/>
    <col customWidth="1" max="40" min="40" style="106" width="10.5703125"/>
    <col customWidth="1" hidden="1" max="49" min="41" style="107" width="8.42578125"/>
    <col customWidth="1" max="50" min="50" style="108" width="15.28515625"/>
    <col customWidth="1" max="51" min="51" style="107" width="15.5703125"/>
    <col customWidth="1" max="52" min="52" style="103" width="12.42578125"/>
    <col customWidth="1" max="53" min="53" style="107" width="15.5703125"/>
    <col customWidth="1" hidden="1" max="58" min="54" style="107" width="15.85546875"/>
    <col customWidth="1" hidden="1" max="59" min="59" style="109" width="24"/>
    <col customWidth="1" hidden="1" max="60" min="60" style="74" width="21.42578125"/>
    <col customWidth="1" hidden="1" max="61" min="61" style="74" width="20.28515625"/>
    <col customWidth="1" hidden="1" max="62" min="62" style="74" width="23.140625"/>
    <col customWidth="1" max="74" min="63" style="74" width="9.140625"/>
    <col customWidth="1" max="16384" min="75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116" t="inlineStr">
        <is>
          <t>إدارة الجودة</t>
        </is>
      </c>
      <c r="G1" s="90" t="inlineStr">
        <is>
          <t>تقرير الوزن الجاف ومعدلات وتوالف الاسطمبات</t>
        </is>
      </c>
      <c r="H1" s="242" t="n"/>
      <c r="I1" s="242" t="n"/>
      <c r="J1" s="91" t="inlineStr">
        <is>
          <t>شهر</t>
        </is>
      </c>
      <c r="K1" s="92">
        <f>B4</f>
        <v/>
      </c>
      <c r="L1" s="289" t="inlineStr">
        <is>
          <t>عام</t>
        </is>
      </c>
      <c r="M1" s="237">
        <f>A4</f>
        <v/>
      </c>
      <c r="N1" s="209" t="n"/>
      <c r="O1" s="205" t="n"/>
      <c r="P1" s="206" t="n"/>
      <c r="Q1" s="206" t="n"/>
      <c r="R1" s="206" t="n"/>
      <c r="S1" s="207" t="n"/>
      <c r="T1" s="23" t="n"/>
      <c r="U1" s="23" t="n"/>
      <c r="V1" s="205" t="n"/>
      <c r="W1" s="206" t="n"/>
      <c r="X1" s="206" t="n"/>
      <c r="Y1" s="206" t="n"/>
      <c r="Z1" s="207" t="n"/>
      <c r="AA1" s="23" t="n"/>
      <c r="AB1" s="23" t="n"/>
      <c r="AC1" s="205" t="n"/>
      <c r="AD1" s="206" t="n"/>
      <c r="AE1" s="206" t="n"/>
      <c r="AF1" s="206" t="n"/>
      <c r="AG1" s="207" t="n"/>
      <c r="AH1" s="154" t="n"/>
      <c r="AI1" s="154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66" t="inlineStr">
        <is>
          <t>العودة للفهرس</t>
        </is>
      </c>
      <c r="BB1" s="24" t="n"/>
      <c r="BC1" s="24" t="n"/>
      <c r="BD1" s="24" t="n"/>
      <c r="BE1" s="24" t="n"/>
      <c r="BF1" s="24" t="n"/>
      <c r="BG1" s="25" t="n"/>
    </row>
    <row customFormat="1" customHeight="1" ht="52.5" r="2" s="85">
      <c r="A2" s="242" t="inlineStr">
        <is>
          <t>year</t>
        </is>
      </c>
      <c r="B2" s="242" t="inlineStr">
        <is>
          <t>month</t>
        </is>
      </c>
      <c r="C2" s="242" t="inlineStr">
        <is>
          <t>day</t>
        </is>
      </c>
      <c r="D2" s="243" t="inlineStr">
        <is>
          <t>mold_id</t>
        </is>
      </c>
      <c r="E2" s="243" t="inlineStr">
        <is>
          <t>item_id</t>
        </is>
      </c>
      <c r="F2" s="242" t="inlineStr">
        <is>
          <t>machine_id</t>
        </is>
      </c>
      <c r="G2" s="235" t="inlineStr">
        <is>
          <t>product_name</t>
        </is>
      </c>
      <c r="H2" s="235" t="inlineStr">
        <is>
          <t>product_code</t>
        </is>
      </c>
      <c r="I2" s="236" t="inlineStr">
        <is>
          <t>machie_size</t>
        </is>
      </c>
      <c r="J2" s="236" t="inlineStr">
        <is>
          <t>Set</t>
        </is>
      </c>
      <c r="K2" s="235" t="inlineStr">
        <is>
          <t>No. on Set</t>
        </is>
      </c>
      <c r="L2" s="282" t="inlineStr">
        <is>
          <t>الوزن جاف طبقا للمواصفة</t>
        </is>
      </c>
      <c r="M2" s="290" t="inlineStr">
        <is>
          <t>الوزن جاف طبقا للمواصفة</t>
        </is>
      </c>
      <c r="N2" s="217" t="n"/>
      <c r="O2" s="239" t="inlineStr">
        <is>
          <t>وزن جاف فعلي بالوردية الاولي
 (بالجم/طقم)</t>
        </is>
      </c>
      <c r="P2" s="233" t="n"/>
      <c r="Q2" s="233" t="n"/>
      <c r="R2" s="233" t="n"/>
      <c r="S2" s="234" t="n"/>
      <c r="T2" s="240" t="inlineStr">
        <is>
          <t>CT وردية  اولي
طقم/الثانية</t>
        </is>
      </c>
      <c r="U2" s="234" t="n"/>
      <c r="V2" s="239" t="inlineStr">
        <is>
          <t>وزن جاف فعلي بالوردية الثانية
 (بالجم/طقم)</t>
        </is>
      </c>
      <c r="W2" s="233" t="n"/>
      <c r="X2" s="233" t="n"/>
      <c r="Y2" s="233" t="n"/>
      <c r="Z2" s="234" t="n"/>
      <c r="AA2" s="240" t="inlineStr">
        <is>
          <t>CT وردية  الثانية
طقم/الثانية</t>
        </is>
      </c>
      <c r="AB2" s="234" t="n"/>
      <c r="AC2" s="241" t="inlineStr">
        <is>
          <t>وزن جاف فعلي بالوردية الثالثة
بالجم/طقم</t>
        </is>
      </c>
      <c r="AD2" s="233" t="n"/>
      <c r="AE2" s="233" t="n"/>
      <c r="AF2" s="233" t="n"/>
      <c r="AG2" s="234" t="n"/>
      <c r="AH2" s="245" t="inlineStr">
        <is>
          <t>CT وردية ليلة ثالثة
طقم/الثانية</t>
        </is>
      </c>
      <c r="AI2" s="234" t="n"/>
      <c r="AJ2" s="282" t="inlineStr">
        <is>
          <t>متوسط الوزن الجاف للوردتيتين</t>
        </is>
      </c>
      <c r="AK2" s="212" t="inlineStr">
        <is>
          <t>المعدل المعيارى/ساعة</t>
        </is>
      </c>
      <c r="AL2" s="214" t="inlineStr">
        <is>
          <t xml:space="preserve">C.T معيارى </t>
        </is>
      </c>
      <c r="AM2" s="213" t="inlineStr">
        <is>
          <t>المعدل الفعلى
/ ساعة</t>
        </is>
      </c>
      <c r="AN2" s="215" t="inlineStr">
        <is>
          <t>c.T
 متوسط الورديتن
طقم/الثانية</t>
        </is>
      </c>
      <c r="AO2" s="232" t="inlineStr">
        <is>
          <t>التالف (بالصنف) لاجمالي الوردتين</t>
        </is>
      </c>
      <c r="AP2" s="233" t="n"/>
      <c r="AQ2" s="233" t="n"/>
      <c r="AR2" s="233" t="n"/>
      <c r="AS2" s="233" t="n"/>
      <c r="AT2" s="233" t="n"/>
      <c r="AU2" s="233" t="n"/>
      <c r="AV2" s="233" t="n"/>
      <c r="AW2" s="234" t="n"/>
      <c r="AX2" s="231" t="inlineStr">
        <is>
          <t>اجمالي التالف بالصنف</t>
        </is>
      </c>
      <c r="AY2" s="228" t="inlineStr">
        <is>
          <t>اجمالى الانتاج</t>
        </is>
      </c>
      <c r="AZ2" s="244" t="inlineStr">
        <is>
          <t>معياري التوالف</t>
        </is>
      </c>
      <c r="BA2" s="230" t="inlineStr">
        <is>
          <t>نسبة التالف</t>
        </is>
      </c>
      <c r="BB2" s="222" t="inlineStr">
        <is>
          <t>التحقق من التالف</t>
        </is>
      </c>
      <c r="BC2" s="222" t="inlineStr">
        <is>
          <t>الوزن المعياري للاسكراب بالكجم</t>
        </is>
      </c>
      <c r="BD2" s="222" t="inlineStr">
        <is>
          <t>الوزن المعياري للانتاج</t>
        </is>
      </c>
      <c r="BE2" s="222" t="inlineStr">
        <is>
          <t>وزن الاسكراب بالكجم</t>
        </is>
      </c>
      <c r="BF2" s="222" t="inlineStr">
        <is>
          <t>وزن الانتاج بالكجم</t>
        </is>
      </c>
      <c r="BG2" s="226" t="inlineStr">
        <is>
          <t>customer name</t>
        </is>
      </c>
      <c r="BH2" s="226" t="inlineStr">
        <is>
          <t>customer company'es name</t>
        </is>
      </c>
      <c r="BI2" s="226" t="inlineStr">
        <is>
          <t>customer`s classifications</t>
        </is>
      </c>
      <c r="BJ2" s="226" t="inlineStr">
        <is>
          <t>customers item code</t>
        </is>
      </c>
      <c r="BK2" s="227" t="n"/>
    </row>
    <row customFormat="1" customHeight="1" ht="52.5" r="3" s="85">
      <c r="A3" s="211" t="n"/>
      <c r="B3" s="211" t="n"/>
      <c r="C3" s="211" t="n"/>
      <c r="D3" s="219" t="n"/>
      <c r="E3" s="219" t="n"/>
      <c r="F3" s="211" t="n"/>
      <c r="G3" s="211" t="n"/>
      <c r="H3" s="211" t="n"/>
      <c r="I3" s="211" t="n"/>
      <c r="J3" s="211" t="n"/>
      <c r="K3" s="211" t="n"/>
      <c r="L3" s="211" t="n"/>
      <c r="M3" s="281" t="inlineStr">
        <is>
          <t xml:space="preserve">From </t>
        </is>
      </c>
      <c r="N3" s="290" t="inlineStr">
        <is>
          <t>To</t>
        </is>
      </c>
      <c r="O3" s="26" t="n">
        <v>0.3958333333333333</v>
      </c>
      <c r="P3" s="94" t="n">
        <v>0.4791666666666667</v>
      </c>
      <c r="Q3" s="94" t="n">
        <v>0.1041666666666667</v>
      </c>
      <c r="R3" s="94" t="n">
        <v>0.1875</v>
      </c>
      <c r="S3" s="94" t="n">
        <v>0.2708333333333333</v>
      </c>
      <c r="T3" s="95" t="n">
        <v>0.4166666666666667</v>
      </c>
      <c r="U3" s="95" t="n">
        <v>5.3</v>
      </c>
      <c r="V3" s="26" t="n">
        <v>0.3958333333333333</v>
      </c>
      <c r="W3" s="94" t="n">
        <v>0.4791666666666667</v>
      </c>
      <c r="X3" s="94" t="n">
        <v>0.1041666666666667</v>
      </c>
      <c r="Y3" s="94" t="n">
        <v>0.1875</v>
      </c>
      <c r="Z3" s="94" t="n">
        <v>0.2708333333333333</v>
      </c>
      <c r="AA3" s="95" t="n">
        <v>0.4166666666666667</v>
      </c>
      <c r="AB3" s="95" t="n">
        <v>5.3</v>
      </c>
      <c r="AC3" s="94" t="n">
        <v>0.3958333333333333</v>
      </c>
      <c r="AD3" s="94" t="n">
        <v>0.4791666666666667</v>
      </c>
      <c r="AE3" s="94" t="n">
        <v>0.1041666666666667</v>
      </c>
      <c r="AF3" s="94" t="n">
        <v>0.1875</v>
      </c>
      <c r="AG3" s="94" t="n">
        <v>0.2708333333333333</v>
      </c>
      <c r="AH3" s="96" t="n">
        <v>0.4166666666666667</v>
      </c>
      <c r="AI3" s="27" t="n">
        <v>5.3</v>
      </c>
      <c r="AJ3" s="211" t="n"/>
      <c r="AK3" s="211" t="n"/>
      <c r="AL3" s="211" t="n"/>
      <c r="AM3" s="211" t="n"/>
      <c r="AN3" s="211" t="n"/>
      <c r="AO3" s="97" t="inlineStr">
        <is>
          <t xml:space="preserve">نقص  </t>
        </is>
      </c>
      <c r="AP3" s="97" t="inlineStr">
        <is>
          <t>فرولة</t>
        </is>
      </c>
      <c r="AQ3" s="97" t="inlineStr">
        <is>
          <t>كسر</t>
        </is>
      </c>
      <c r="AR3" s="97" t="inlineStr">
        <is>
          <t xml:space="preserve">تقوس  </t>
        </is>
      </c>
      <c r="AS3" s="97" t="inlineStr">
        <is>
          <t>انكماش</t>
        </is>
      </c>
      <c r="AT3" s="97" t="inlineStr">
        <is>
          <t>ابعاد</t>
        </is>
      </c>
      <c r="AU3" s="97" t="inlineStr">
        <is>
          <t>وزن</t>
        </is>
      </c>
      <c r="AV3" s="97" t="inlineStr">
        <is>
          <t>اتساخ</t>
        </is>
      </c>
      <c r="AW3" s="97" t="inlineStr">
        <is>
          <t>تلون</t>
        </is>
      </c>
      <c r="AX3" s="211" t="n"/>
      <c r="AY3" s="229" t="n"/>
      <c r="AZ3" s="211" t="n"/>
      <c r="BA3" s="211" t="n"/>
      <c r="BB3" s="211" t="n"/>
      <c r="BC3" s="211" t="n"/>
      <c r="BD3" s="211" t="n"/>
      <c r="BE3" s="211" t="n"/>
      <c r="BF3" s="211" t="n"/>
      <c r="BG3" s="219" t="n"/>
      <c r="BH3" s="219" t="n"/>
      <c r="BI3" s="219" t="n"/>
      <c r="BJ3" s="219" t="n"/>
      <c r="BK3" s="219" t="n"/>
    </row>
    <row customFormat="1" customHeight="1" ht="31.5" r="4" s="86">
      <c r="A4" s="73" t="n">
        <v>2021</v>
      </c>
      <c r="B4" s="74" t="n">
        <v>3</v>
      </c>
      <c r="C4" s="291" t="n">
        <v>44255</v>
      </c>
      <c r="D4" s="74" t="n">
        <v>382</v>
      </c>
      <c r="E4" s="74" t="n">
        <v>449</v>
      </c>
      <c r="F4" s="74" t="n">
        <v>2</v>
      </c>
      <c r="G4" s="75" t="inlineStr">
        <is>
          <t>FRONT 43LM63</t>
        </is>
      </c>
      <c r="H4" s="76" t="inlineStr">
        <is>
          <t>FMLGEI43LM63FR</t>
        </is>
      </c>
      <c r="I4" s="76" t="inlineStr">
        <is>
          <t>1400*1700</t>
        </is>
      </c>
      <c r="J4" s="76" t="n">
        <v>3</v>
      </c>
      <c r="K4" s="76" t="n">
        <v>1</v>
      </c>
      <c r="L4" s="292" t="n">
        <v>46</v>
      </c>
      <c r="M4" s="293" t="n">
        <v>40.986</v>
      </c>
      <c r="N4" s="294" t="n">
        <v>50.048</v>
      </c>
      <c r="O4" s="111" t="n"/>
      <c r="P4" s="111" t="n">
        <v>43</v>
      </c>
      <c r="Q4" s="111" t="n">
        <v>45</v>
      </c>
      <c r="R4" s="111" t="n">
        <v>42</v>
      </c>
      <c r="S4" s="111" t="n">
        <v>51</v>
      </c>
      <c r="T4" s="77" t="n">
        <v>89</v>
      </c>
      <c r="U4" s="77" t="n">
        <v>85</v>
      </c>
      <c r="V4" s="111" t="n">
        <v>45</v>
      </c>
      <c r="W4" s="111" t="n">
        <v>43</v>
      </c>
      <c r="X4" s="111" t="n">
        <v>45</v>
      </c>
      <c r="Y4" s="111" t="n">
        <v>45</v>
      </c>
      <c r="Z4" s="111" t="n">
        <v>47</v>
      </c>
      <c r="AA4" s="77" t="n">
        <v>89</v>
      </c>
      <c r="AB4" s="77" t="n">
        <v>89</v>
      </c>
      <c r="AC4" s="111" t="n"/>
      <c r="AD4" s="111" t="n"/>
      <c r="AE4" s="111" t="n"/>
      <c r="AF4" s="111" t="n"/>
      <c r="AG4" s="111" t="n"/>
      <c r="AH4" s="77" t="n"/>
      <c r="AI4" s="77" t="n"/>
      <c r="AJ4" s="78" t="n">
        <v>45.1</v>
      </c>
      <c r="AK4" s="79" t="n">
        <v>108</v>
      </c>
      <c r="AL4" s="80" t="n">
        <v>100</v>
      </c>
      <c r="AM4" s="77" t="n">
        <v>123</v>
      </c>
      <c r="AN4" s="77" t="n">
        <v>88</v>
      </c>
      <c r="AO4" s="81" t="n">
        <v>8</v>
      </c>
      <c r="AP4" s="81" t="n">
        <v>13</v>
      </c>
      <c r="AQ4" s="81" t="n">
        <v>11</v>
      </c>
      <c r="AR4" s="81" t="n"/>
      <c r="AS4" s="81" t="n">
        <v>5</v>
      </c>
      <c r="AT4" s="81" t="n"/>
      <c r="AU4" s="81" t="n"/>
      <c r="AV4" s="81" t="n"/>
      <c r="AW4" s="81" t="n"/>
      <c r="AX4" s="82" t="n">
        <v>37</v>
      </c>
      <c r="AY4" s="83" t="n">
        <v>2377</v>
      </c>
      <c r="AZ4" s="181" t="n">
        <v>0.015</v>
      </c>
      <c r="BA4" s="84" t="n">
        <v>0.016</v>
      </c>
      <c r="BB4" s="83" t="n"/>
      <c r="BC4" s="83" t="n">
        <v>0.8</v>
      </c>
      <c r="BD4" s="83" t="n">
        <v>51.7</v>
      </c>
      <c r="BE4" s="83" t="n">
        <v>1.7</v>
      </c>
      <c r="BF4" s="83" t="n">
        <v>107.2</v>
      </c>
      <c r="BG4" s="28" t="inlineStr">
        <is>
          <t>LG</t>
        </is>
      </c>
      <c r="BH4" s="85" t="inlineStr">
        <is>
          <t>HE</t>
        </is>
      </c>
      <c r="BI4" s="85" t="inlineStr">
        <is>
          <t>MFZ65262201</t>
        </is>
      </c>
      <c r="BJ4" s="85" t="inlineStr">
        <is>
          <t>mma</t>
        </is>
      </c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  <c r="CW4" s="85" t="n"/>
    </row>
    <row customFormat="1" customHeight="1" ht="31.5" r="5" s="86">
      <c r="A5" s="73" t="n">
        <v>2021</v>
      </c>
      <c r="B5" s="74" t="n">
        <v>3</v>
      </c>
      <c r="C5" s="291" t="n">
        <v>44255</v>
      </c>
      <c r="D5" s="74" t="n">
        <v>18</v>
      </c>
      <c r="E5" s="74" t="n">
        <v>49</v>
      </c>
      <c r="F5" s="74" t="n">
        <v>3</v>
      </c>
      <c r="G5" s="75" t="inlineStr">
        <is>
          <t>كفر غسالة LG</t>
        </is>
      </c>
      <c r="H5" s="76" t="inlineStr">
        <is>
          <t>FMLGEI20000000</t>
        </is>
      </c>
      <c r="I5" s="76" t="inlineStr">
        <is>
          <t>1700*1400</t>
        </is>
      </c>
      <c r="J5" s="76" t="n">
        <v>2</v>
      </c>
      <c r="K5" s="76" t="n">
        <v>3</v>
      </c>
      <c r="L5" s="292" t="n">
        <v>100</v>
      </c>
      <c r="M5" s="293" t="n">
        <v>95.5</v>
      </c>
      <c r="N5" s="294" t="n">
        <v>104.5</v>
      </c>
      <c r="O5" s="111" t="n"/>
      <c r="P5" s="111" t="n">
        <v>111</v>
      </c>
      <c r="Q5" s="111" t="n"/>
      <c r="R5" s="111" t="n"/>
      <c r="S5" s="111" t="n"/>
      <c r="T5" s="77" t="n">
        <v>104</v>
      </c>
      <c r="U5" s="77" t="n"/>
      <c r="V5" s="111" t="n"/>
      <c r="W5" s="111" t="n"/>
      <c r="X5" s="111" t="n"/>
      <c r="Y5" s="111" t="n"/>
      <c r="Z5" s="111" t="n"/>
      <c r="AA5" s="77" t="n"/>
      <c r="AB5" s="77" t="n"/>
      <c r="AC5" s="111" t="n"/>
      <c r="AD5" s="111" t="n"/>
      <c r="AE5" s="111" t="n"/>
      <c r="AF5" s="111" t="n"/>
      <c r="AG5" s="111" t="n"/>
      <c r="AH5" s="77" t="n"/>
      <c r="AI5" s="77" t="n"/>
      <c r="AJ5" s="78" t="n">
        <v>111</v>
      </c>
      <c r="AK5" s="79" t="n">
        <v>101</v>
      </c>
      <c r="AL5" s="80" t="n">
        <v>107</v>
      </c>
      <c r="AM5" s="77" t="n">
        <v>69</v>
      </c>
      <c r="AN5" s="77" t="n">
        <v>104</v>
      </c>
      <c r="AO5" s="81" t="n">
        <v>5</v>
      </c>
      <c r="AP5" s="81" t="n"/>
      <c r="AQ5" s="81" t="n">
        <v>1</v>
      </c>
      <c r="AR5" s="81" t="n"/>
      <c r="AS5" s="81" t="n"/>
      <c r="AT5" s="81" t="n"/>
      <c r="AU5" s="81" t="n"/>
      <c r="AV5" s="81" t="n"/>
      <c r="AW5" s="81" t="n"/>
      <c r="AX5" s="82" t="n">
        <v>6</v>
      </c>
      <c r="AY5" s="83" t="n">
        <v>1182</v>
      </c>
      <c r="AZ5" s="181" t="n">
        <v>0.015</v>
      </c>
      <c r="BA5" s="84" t="n">
        <v>0.005</v>
      </c>
      <c r="BB5" s="83" t="n">
        <v>1</v>
      </c>
      <c r="BC5" s="83" t="n">
        <v>0.1</v>
      </c>
      <c r="BD5" s="83" t="n">
        <v>11.8</v>
      </c>
      <c r="BE5" s="83" t="n">
        <v>0.7</v>
      </c>
      <c r="BF5" s="83" t="n">
        <v>131.2</v>
      </c>
      <c r="BG5" s="28" t="inlineStr">
        <is>
          <t>LG</t>
        </is>
      </c>
      <c r="BH5" s="85" t="inlineStr">
        <is>
          <t>HE</t>
        </is>
      </c>
      <c r="BI5" s="85" t="inlineStr">
        <is>
          <t>3920EZ2058A</t>
        </is>
      </c>
      <c r="BJ5" s="85" t="inlineStr">
        <is>
          <t>mmf</t>
        </is>
      </c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  <c r="CW5" s="85" t="n"/>
    </row>
    <row customFormat="1" customHeight="1" ht="31.5" r="6" s="86">
      <c r="A6" s="73" t="n">
        <v>2021</v>
      </c>
      <c r="B6" s="74" t="n">
        <v>3</v>
      </c>
      <c r="C6" s="291" t="n">
        <v>44255</v>
      </c>
      <c r="D6" s="74" t="n">
        <v>18</v>
      </c>
      <c r="E6" s="74" t="n">
        <v>50</v>
      </c>
      <c r="F6" s="74" t="n">
        <v>3</v>
      </c>
      <c r="G6" s="75" t="inlineStr">
        <is>
          <t>زوايا غسالة LG</t>
        </is>
      </c>
      <c r="H6" s="76" t="inlineStr">
        <is>
          <t>FMLGEI40000000</t>
        </is>
      </c>
      <c r="I6" s="76" t="inlineStr">
        <is>
          <t>1700*1400</t>
        </is>
      </c>
      <c r="J6" s="76" t="n">
        <v>2</v>
      </c>
      <c r="K6" s="76" t="n">
        <v>3</v>
      </c>
      <c r="L6" s="292" t="n">
        <v>54</v>
      </c>
      <c r="M6" s="293" t="n">
        <v>51.57</v>
      </c>
      <c r="N6" s="294" t="n">
        <v>56.43</v>
      </c>
      <c r="O6" s="111" t="n"/>
      <c r="P6" s="111" t="n">
        <v>63</v>
      </c>
      <c r="Q6" s="111" t="n"/>
      <c r="R6" s="111" t="n"/>
      <c r="S6" s="111" t="n"/>
      <c r="T6" s="77" t="n">
        <v>104</v>
      </c>
      <c r="U6" s="77" t="n"/>
      <c r="V6" s="111" t="n"/>
      <c r="W6" s="111" t="n"/>
      <c r="X6" s="111" t="n"/>
      <c r="Y6" s="111" t="n"/>
      <c r="Z6" s="111" t="n"/>
      <c r="AA6" s="77" t="n"/>
      <c r="AB6" s="77" t="n"/>
      <c r="AC6" s="111" t="n"/>
      <c r="AD6" s="111" t="n"/>
      <c r="AE6" s="111" t="n"/>
      <c r="AF6" s="111" t="n"/>
      <c r="AG6" s="111" t="n"/>
      <c r="AH6" s="77" t="n"/>
      <c r="AI6" s="77" t="n"/>
      <c r="AJ6" s="78" t="n">
        <v>63</v>
      </c>
      <c r="AK6" s="79" t="n">
        <v>101</v>
      </c>
      <c r="AL6" s="80" t="n">
        <v>107</v>
      </c>
      <c r="AM6" s="77" t="n">
        <v>69</v>
      </c>
      <c r="AN6" s="77" t="n">
        <v>104</v>
      </c>
      <c r="AO6" s="81" t="n">
        <v>3</v>
      </c>
      <c r="AP6" s="81" t="n"/>
      <c r="AQ6" s="81" t="n">
        <v>4</v>
      </c>
      <c r="AR6" s="81" t="n"/>
      <c r="AS6" s="81" t="n"/>
      <c r="AT6" s="81" t="n"/>
      <c r="AU6" s="81" t="n"/>
      <c r="AV6" s="81" t="n"/>
      <c r="AW6" s="81" t="n"/>
      <c r="AX6" s="82" t="n">
        <v>7</v>
      </c>
      <c r="AY6" s="83" t="n">
        <v>1183</v>
      </c>
      <c r="AZ6" s="181" t="n">
        <v>0.015</v>
      </c>
      <c r="BA6" s="84" t="n">
        <v>0.006</v>
      </c>
      <c r="BB6" s="83" t="n">
        <v>1</v>
      </c>
      <c r="BC6" s="83" t="n">
        <v>0.1</v>
      </c>
      <c r="BD6" s="83" t="n">
        <v>21.9</v>
      </c>
      <c r="BE6" s="83" t="n">
        <v>0.4</v>
      </c>
      <c r="BF6" s="83" t="n">
        <v>74.5</v>
      </c>
      <c r="BG6" s="28" t="inlineStr">
        <is>
          <t>LG</t>
        </is>
      </c>
      <c r="BH6" s="85" t="inlineStr">
        <is>
          <t>HE</t>
        </is>
      </c>
      <c r="BI6" s="85" t="inlineStr">
        <is>
          <t>3920FZ3114C</t>
        </is>
      </c>
      <c r="BJ6" s="85" t="inlineStr">
        <is>
          <t>mmf</t>
        </is>
      </c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  <c r="CW6" s="85" t="n"/>
    </row>
    <row customFormat="1" customHeight="1" ht="31.5" r="7" s="86">
      <c r="A7" s="73" t="n">
        <v>2021</v>
      </c>
      <c r="B7" s="74" t="n">
        <v>3</v>
      </c>
      <c r="C7" s="291" t="n">
        <v>44255</v>
      </c>
      <c r="D7" s="74" t="n">
        <v>376</v>
      </c>
      <c r="E7" s="74" t="n">
        <v>438</v>
      </c>
      <c r="F7" s="74" t="n">
        <v>3</v>
      </c>
      <c r="G7" s="75" t="inlineStr">
        <is>
          <t xml:space="preserve">LG43LM63/UM73 </t>
        </is>
      </c>
      <c r="H7" s="76" t="inlineStr">
        <is>
          <t>FMLGEI43LM6373</t>
        </is>
      </c>
      <c r="I7" s="76" t="inlineStr">
        <is>
          <t>1400*1700</t>
        </is>
      </c>
      <c r="J7" s="76" t="n">
        <v>3</v>
      </c>
      <c r="K7" s="76" t="n">
        <v>2</v>
      </c>
      <c r="L7" s="292" t="n">
        <v>336</v>
      </c>
      <c r="M7" s="293" t="n">
        <v>316.176</v>
      </c>
      <c r="N7" s="294" t="n">
        <v>359.856</v>
      </c>
      <c r="O7" s="111" t="n"/>
      <c r="P7" s="111" t="n"/>
      <c r="Q7" s="111" t="n"/>
      <c r="R7" s="111" t="n">
        <v>357</v>
      </c>
      <c r="S7" s="111" t="n">
        <v>347</v>
      </c>
      <c r="T7" s="77" t="n"/>
      <c r="U7" s="77" t="n">
        <v>140</v>
      </c>
      <c r="V7" s="111" t="n">
        <v>338</v>
      </c>
      <c r="W7" s="111" t="n">
        <v>349</v>
      </c>
      <c r="X7" s="111" t="n">
        <v>337</v>
      </c>
      <c r="Y7" s="111" t="n">
        <v>338</v>
      </c>
      <c r="Z7" s="111" t="n">
        <v>351</v>
      </c>
      <c r="AA7" s="77" t="n">
        <v>128</v>
      </c>
      <c r="AB7" s="77" t="n">
        <v>125</v>
      </c>
      <c r="AC7" s="111" t="n"/>
      <c r="AD7" s="111" t="n"/>
      <c r="AE7" s="111" t="n"/>
      <c r="AF7" s="111" t="n"/>
      <c r="AG7" s="111" t="n"/>
      <c r="AH7" s="77" t="n"/>
      <c r="AI7" s="77" t="n"/>
      <c r="AJ7" s="78" t="n">
        <v>345.3</v>
      </c>
      <c r="AK7" s="79" t="n">
        <v>67</v>
      </c>
      <c r="AL7" s="80" t="n">
        <v>161</v>
      </c>
      <c r="AM7" s="77" t="n">
        <v>82</v>
      </c>
      <c r="AN7" s="77" t="n">
        <v>131</v>
      </c>
      <c r="AO7" s="81" t="n">
        <v>7</v>
      </c>
      <c r="AP7" s="81" t="n">
        <v>3</v>
      </c>
      <c r="AQ7" s="81" t="n">
        <v>5</v>
      </c>
      <c r="AR7" s="81" t="n"/>
      <c r="AS7" s="81" t="n">
        <v>2</v>
      </c>
      <c r="AT7" s="81" t="n"/>
      <c r="AU7" s="81" t="n"/>
      <c r="AV7" s="81" t="n"/>
      <c r="AW7" s="81" t="n"/>
      <c r="AX7" s="82" t="n">
        <v>17</v>
      </c>
      <c r="AY7" s="83" t="n">
        <v>209</v>
      </c>
      <c r="AZ7" s="181" t="n">
        <v>0.015</v>
      </c>
      <c r="BA7" s="84" t="n">
        <v>0.081</v>
      </c>
      <c r="BB7" s="83" t="n"/>
      <c r="BC7" s="83" t="n">
        <v>0.1</v>
      </c>
      <c r="BD7" s="83" t="n">
        <v>0.6</v>
      </c>
      <c r="BE7" s="83" t="n">
        <v>5.9</v>
      </c>
      <c r="BF7" s="83" t="n">
        <v>72.2</v>
      </c>
      <c r="BG7" s="28" t="inlineStr">
        <is>
          <t>LG</t>
        </is>
      </c>
      <c r="BH7" s="85" t="inlineStr">
        <is>
          <t>HE</t>
        </is>
      </c>
      <c r="BI7" s="85" t="inlineStr">
        <is>
          <t>mfz66236501</t>
        </is>
      </c>
      <c r="BJ7" s="85" t="inlineStr">
        <is>
          <t>mma</t>
        </is>
      </c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  <c r="CW7" s="85" t="n"/>
    </row>
    <row customFormat="1" customHeight="1" ht="31.5" r="8" s="86">
      <c r="A8" s="73" t="n">
        <v>2021</v>
      </c>
      <c r="B8" s="74" t="n">
        <v>3</v>
      </c>
      <c r="C8" s="291" t="n">
        <v>44255</v>
      </c>
      <c r="D8" s="74" t="n">
        <v>1</v>
      </c>
      <c r="E8" s="74" t="n">
        <v>1</v>
      </c>
      <c r="F8" s="74" t="n">
        <v>4</v>
      </c>
      <c r="G8" s="75" t="inlineStr">
        <is>
          <t>كفر سخان فرنساوى 085</t>
        </is>
      </c>
      <c r="H8" s="76" t="inlineStr">
        <is>
          <t>FMENCI20000000</t>
        </is>
      </c>
      <c r="I8" s="76" t="inlineStr">
        <is>
          <t>1400*1700</t>
        </is>
      </c>
      <c r="J8" s="76" t="n">
        <v>3</v>
      </c>
      <c r="K8" s="76" t="n">
        <v>2</v>
      </c>
      <c r="L8" s="292" t="n">
        <v>111</v>
      </c>
      <c r="M8" s="293" t="n">
        <v>103.23</v>
      </c>
      <c r="N8" s="294" t="n">
        <v>118.77</v>
      </c>
      <c r="O8" s="111" t="n"/>
      <c r="P8" s="111" t="n">
        <v>118</v>
      </c>
      <c r="Q8" s="111" t="n">
        <v>116</v>
      </c>
      <c r="R8" s="111" t="n">
        <v>117</v>
      </c>
      <c r="S8" s="111" t="n">
        <v>113</v>
      </c>
      <c r="T8" s="77" t="n">
        <v>90</v>
      </c>
      <c r="U8" s="77" t="n">
        <v>95</v>
      </c>
      <c r="V8" s="111" t="n">
        <v>112</v>
      </c>
      <c r="W8" s="111" t="n">
        <v>108</v>
      </c>
      <c r="X8" s="111" t="n">
        <v>110</v>
      </c>
      <c r="Y8" s="111" t="n">
        <v>112</v>
      </c>
      <c r="Z8" s="111" t="n">
        <v>108</v>
      </c>
      <c r="AA8" s="77" t="n">
        <v>93</v>
      </c>
      <c r="AB8" s="77" t="n">
        <v>92</v>
      </c>
      <c r="AC8" s="111" t="n"/>
      <c r="AD8" s="111" t="n"/>
      <c r="AE8" s="111" t="n"/>
      <c r="AF8" s="111" t="n"/>
      <c r="AG8" s="111" t="n"/>
      <c r="AH8" s="77" t="n"/>
      <c r="AI8" s="77" t="n"/>
      <c r="AJ8" s="78" t="n">
        <v>112.7</v>
      </c>
      <c r="AK8" s="79" t="n">
        <v>108</v>
      </c>
      <c r="AL8" s="80" t="n">
        <v>100</v>
      </c>
      <c r="AM8" s="77" t="n">
        <v>117</v>
      </c>
      <c r="AN8" s="77" t="n">
        <v>93</v>
      </c>
      <c r="AO8" s="81" t="n">
        <v>8</v>
      </c>
      <c r="AP8" s="81" t="n">
        <v>4</v>
      </c>
      <c r="AQ8" s="81" t="n">
        <v>5</v>
      </c>
      <c r="AR8" s="81" t="n"/>
      <c r="AS8" s="81" t="n"/>
      <c r="AT8" s="81" t="n"/>
      <c r="AU8" s="81" t="n"/>
      <c r="AV8" s="81" t="n"/>
      <c r="AW8" s="81" t="n"/>
      <c r="AX8" s="82" t="n">
        <v>17</v>
      </c>
      <c r="AY8" s="83" t="n">
        <v>2481</v>
      </c>
      <c r="AZ8" s="181" t="n">
        <v>0.015</v>
      </c>
      <c r="BA8" s="84" t="n">
        <v>0.007</v>
      </c>
      <c r="BB8" s="83" t="n">
        <v>1</v>
      </c>
      <c r="BC8" s="83" t="n">
        <v>0.2</v>
      </c>
      <c r="BD8" s="83" t="n">
        <v>22.4</v>
      </c>
      <c r="BE8" s="83" t="n">
        <v>1.9</v>
      </c>
      <c r="BF8" s="83" t="n">
        <v>279.6</v>
      </c>
      <c r="BG8" s="28" t="inlineStr">
        <is>
          <t>اطلانتيك</t>
        </is>
      </c>
      <c r="BH8" s="85" t="inlineStr">
        <is>
          <t>اطلانتيك</t>
        </is>
      </c>
      <c r="BI8" s="85" t="n"/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  <c r="CW8" s="85" t="n"/>
    </row>
    <row customFormat="1" customHeight="1" ht="31.5" r="9" s="86">
      <c r="A9" s="73" t="n">
        <v>2021</v>
      </c>
      <c r="B9" s="74" t="n">
        <v>3</v>
      </c>
      <c r="C9" s="291" t="n">
        <v>44255</v>
      </c>
      <c r="D9" s="74" t="n">
        <v>1</v>
      </c>
      <c r="E9" s="74" t="n">
        <v>2</v>
      </c>
      <c r="F9" s="74" t="n">
        <v>4</v>
      </c>
      <c r="G9" s="75" t="inlineStr">
        <is>
          <t>قاعده سخان فرنساوى 086</t>
        </is>
      </c>
      <c r="H9" s="76" t="inlineStr">
        <is>
          <t>FMENCI30000000</t>
        </is>
      </c>
      <c r="I9" s="76" t="inlineStr">
        <is>
          <t>1400*1700</t>
        </is>
      </c>
      <c r="J9" s="76" t="n">
        <v>3</v>
      </c>
      <c r="K9" s="76" t="n">
        <v>2</v>
      </c>
      <c r="L9" s="292" t="n">
        <v>113</v>
      </c>
      <c r="M9" s="293" t="n">
        <v>105.09</v>
      </c>
      <c r="N9" s="294" t="n">
        <v>120.91</v>
      </c>
      <c r="O9" s="111" t="n"/>
      <c r="P9" s="111" t="n">
        <v>98</v>
      </c>
      <c r="Q9" s="111" t="n">
        <v>106</v>
      </c>
      <c r="R9" s="111" t="n">
        <v>105</v>
      </c>
      <c r="S9" s="111" t="n">
        <v>103</v>
      </c>
      <c r="T9" s="77" t="n">
        <v>90</v>
      </c>
      <c r="U9" s="77" t="n">
        <v>95</v>
      </c>
      <c r="V9" s="111" t="n">
        <v>126</v>
      </c>
      <c r="W9" s="111" t="n">
        <v>118</v>
      </c>
      <c r="X9" s="111" t="n">
        <v>112</v>
      </c>
      <c r="Y9" s="111" t="n">
        <v>115</v>
      </c>
      <c r="Z9" s="111" t="n">
        <v>119</v>
      </c>
      <c r="AA9" s="77" t="n">
        <v>93</v>
      </c>
      <c r="AB9" s="77" t="n">
        <v>92</v>
      </c>
      <c r="AC9" s="111" t="n"/>
      <c r="AD9" s="111" t="n"/>
      <c r="AE9" s="111" t="n"/>
      <c r="AF9" s="111" t="n"/>
      <c r="AG9" s="111" t="n"/>
      <c r="AH9" s="77" t="n"/>
      <c r="AI9" s="77" t="n"/>
      <c r="AJ9" s="78" t="n">
        <v>111.3</v>
      </c>
      <c r="AK9" s="79" t="n">
        <v>108</v>
      </c>
      <c r="AL9" s="80" t="n">
        <v>100</v>
      </c>
      <c r="AM9" s="77" t="n">
        <v>117</v>
      </c>
      <c r="AN9" s="77" t="n">
        <v>93</v>
      </c>
      <c r="AO9" s="81" t="n">
        <v>12</v>
      </c>
      <c r="AP9" s="81" t="n">
        <v>2</v>
      </c>
      <c r="AQ9" s="81" t="n">
        <v>4</v>
      </c>
      <c r="AR9" s="81" t="n"/>
      <c r="AS9" s="81" t="n"/>
      <c r="AT9" s="81" t="n"/>
      <c r="AU9" s="81" t="n"/>
      <c r="AV9" s="81" t="n"/>
      <c r="AW9" s="81" t="n"/>
      <c r="AX9" s="82" t="n">
        <v>18</v>
      </c>
      <c r="AY9" s="83" t="n">
        <v>2436</v>
      </c>
      <c r="AZ9" s="181" t="n">
        <v>0.015</v>
      </c>
      <c r="BA9" s="84" t="n">
        <v>0.007</v>
      </c>
      <c r="BB9" s="83" t="n">
        <v>1</v>
      </c>
      <c r="BC9" s="83" t="n">
        <v>0.2</v>
      </c>
      <c r="BD9" s="83" t="n">
        <v>21.6</v>
      </c>
      <c r="BE9" s="83" t="n">
        <v>2</v>
      </c>
      <c r="BF9" s="83" t="n">
        <v>271.1</v>
      </c>
      <c r="BG9" s="28" t="inlineStr">
        <is>
          <t>اطلانتيك</t>
        </is>
      </c>
      <c r="BH9" s="85" t="inlineStr">
        <is>
          <t>اطلانتيك</t>
        </is>
      </c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  <c r="CW9" s="85" t="n"/>
    </row>
    <row customFormat="1" customHeight="1" ht="31.5" r="10" s="86">
      <c r="A10" s="73" t="n">
        <v>2021</v>
      </c>
      <c r="B10" s="74" t="n">
        <v>3</v>
      </c>
      <c r="C10" s="291" t="n">
        <v>44255</v>
      </c>
      <c r="D10" s="74" t="n">
        <v>34</v>
      </c>
      <c r="E10" s="74" t="n">
        <v>99</v>
      </c>
      <c r="F10" s="74" t="n">
        <v>5</v>
      </c>
      <c r="G10" s="75" t="inlineStr">
        <is>
          <t>فوم تغليف علوى يمين خلفى11قدم  PDFRP0143</t>
        </is>
      </c>
      <c r="H10" s="76" t="inlineStr">
        <is>
          <t>FMDAIIM2000000</t>
        </is>
      </c>
      <c r="I10" s="76" t="inlineStr">
        <is>
          <t>1400*1700</t>
        </is>
      </c>
      <c r="J10" s="76" t="n">
        <v>4</v>
      </c>
      <c r="K10" s="76" t="n">
        <v>6</v>
      </c>
      <c r="L10" s="292" t="n">
        <v>20</v>
      </c>
      <c r="M10" s="293" t="n">
        <v>18.6</v>
      </c>
      <c r="N10" s="294" t="n">
        <v>21.4</v>
      </c>
      <c r="O10" s="111" t="n"/>
      <c r="P10" s="111" t="n"/>
      <c r="Q10" s="111" t="n"/>
      <c r="R10" s="111" t="n"/>
      <c r="S10" s="111" t="n"/>
      <c r="T10" s="77" t="n"/>
      <c r="U10" s="77" t="n"/>
      <c r="V10" s="111" t="n">
        <v>22</v>
      </c>
      <c r="W10" s="111" t="n">
        <v>20</v>
      </c>
      <c r="X10" s="111" t="n">
        <v>21</v>
      </c>
      <c r="Y10" s="111" t="n">
        <v>19</v>
      </c>
      <c r="Z10" s="111" t="n">
        <v>20</v>
      </c>
      <c r="AA10" s="77" t="n">
        <v>104</v>
      </c>
      <c r="AB10" s="77" t="n">
        <v>104</v>
      </c>
      <c r="AC10" s="111" t="n"/>
      <c r="AD10" s="111" t="n"/>
      <c r="AE10" s="111" t="n"/>
      <c r="AF10" s="111" t="n"/>
      <c r="AG10" s="111" t="n"/>
      <c r="AH10" s="77" t="n"/>
      <c r="AI10" s="77" t="n"/>
      <c r="AJ10" s="78" t="n">
        <v>20.3</v>
      </c>
      <c r="AK10" s="79" t="n">
        <v>140</v>
      </c>
      <c r="AL10" s="80" t="n">
        <v>103</v>
      </c>
      <c r="AM10" s="77" t="n">
        <v>138</v>
      </c>
      <c r="AN10" s="77" t="n">
        <v>104</v>
      </c>
      <c r="AO10" s="81" t="n">
        <v>2</v>
      </c>
      <c r="AP10" s="81" t="n">
        <v>4</v>
      </c>
      <c r="AQ10" s="81" t="n">
        <v>6</v>
      </c>
      <c r="AR10" s="81" t="n"/>
      <c r="AS10" s="81" t="n"/>
      <c r="AT10" s="81" t="n"/>
      <c r="AU10" s="81" t="n"/>
      <c r="AV10" s="81" t="n"/>
      <c r="AW10" s="81" t="n"/>
      <c r="AX10" s="82" t="n">
        <v>12</v>
      </c>
      <c r="AY10" s="83" t="n">
        <v>1236</v>
      </c>
      <c r="AZ10" s="181" t="n">
        <v>0.015</v>
      </c>
      <c r="BA10" s="84" t="n">
        <v>0.01</v>
      </c>
      <c r="BB10" s="83" t="n">
        <v>1</v>
      </c>
      <c r="BC10" s="83" t="n">
        <v>0.6</v>
      </c>
      <c r="BD10" s="83" t="n">
        <v>61.8</v>
      </c>
      <c r="BE10" s="83" t="n">
        <v>0.2</v>
      </c>
      <c r="BF10" s="83" t="n">
        <v>25.1</v>
      </c>
      <c r="BG10" s="28" t="inlineStr">
        <is>
          <t>الكترولوكس</t>
        </is>
      </c>
      <c r="BH10" s="85" t="inlineStr">
        <is>
          <t>القاهرة للصناعات المغذية غسالات</t>
        </is>
      </c>
      <c r="BI10" s="85" t="inlineStr">
        <is>
          <t>PDFRP0147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  <c r="CW10" s="85" t="n"/>
    </row>
    <row customFormat="1" customHeight="1" ht="31.5" r="11" s="86">
      <c r="A11" s="73" t="n">
        <v>2021</v>
      </c>
      <c r="B11" s="74" t="n">
        <v>3</v>
      </c>
      <c r="C11" s="291" t="n">
        <v>44255</v>
      </c>
      <c r="D11" s="74" t="n">
        <v>34</v>
      </c>
      <c r="E11" s="74" t="n">
        <v>100</v>
      </c>
      <c r="F11" s="74" t="n">
        <v>5</v>
      </c>
      <c r="G11" s="75" t="inlineStr">
        <is>
          <t>فوم تغليف علوى يمين امامى11قدم  PDFRP0142</t>
        </is>
      </c>
      <c r="H11" s="76" t="inlineStr">
        <is>
          <t>FMDAIIM1000000</t>
        </is>
      </c>
      <c r="I11" s="76" t="inlineStr">
        <is>
          <t>1400*1700</t>
        </is>
      </c>
      <c r="J11" s="76" t="n">
        <v>4</v>
      </c>
      <c r="K11" s="76" t="n">
        <v>6</v>
      </c>
      <c r="L11" s="292" t="n">
        <v>20</v>
      </c>
      <c r="M11" s="293" t="n">
        <v>18.6</v>
      </c>
      <c r="N11" s="294" t="n">
        <v>21.4</v>
      </c>
      <c r="O11" s="111" t="n"/>
      <c r="P11" s="111" t="n"/>
      <c r="Q11" s="111" t="n"/>
      <c r="R11" s="111" t="n"/>
      <c r="S11" s="111" t="n"/>
      <c r="T11" s="77" t="n"/>
      <c r="U11" s="77" t="n"/>
      <c r="V11" s="111" t="n">
        <v>22</v>
      </c>
      <c r="W11" s="111" t="n">
        <v>20</v>
      </c>
      <c r="X11" s="111" t="n">
        <v>21</v>
      </c>
      <c r="Y11" s="111" t="n">
        <v>19</v>
      </c>
      <c r="Z11" s="111" t="n">
        <v>20</v>
      </c>
      <c r="AA11" s="77" t="n">
        <v>104</v>
      </c>
      <c r="AB11" s="77" t="n">
        <v>104</v>
      </c>
      <c r="AC11" s="111" t="n"/>
      <c r="AD11" s="111" t="n"/>
      <c r="AE11" s="111" t="n"/>
      <c r="AF11" s="111" t="n"/>
      <c r="AG11" s="111" t="n"/>
      <c r="AH11" s="77" t="n"/>
      <c r="AI11" s="77" t="n"/>
      <c r="AJ11" s="78" t="n">
        <v>20.3</v>
      </c>
      <c r="AK11" s="79" t="n">
        <v>140</v>
      </c>
      <c r="AL11" s="80" t="n">
        <v>103</v>
      </c>
      <c r="AM11" s="77" t="n">
        <v>138</v>
      </c>
      <c r="AN11" s="77" t="n">
        <v>104</v>
      </c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1" t="n"/>
      <c r="AX11" s="82" t="n"/>
      <c r="AY11" s="83" t="n"/>
      <c r="AZ11" s="181" t="n">
        <v>0.015</v>
      </c>
      <c r="BA11" s="84" t="n"/>
      <c r="BB11" s="83" t="n"/>
      <c r="BC11" s="83" t="n"/>
      <c r="BD11" s="83" t="n"/>
      <c r="BE11" s="83" t="n"/>
      <c r="BF11" s="83" t="n"/>
      <c r="BG11" s="28" t="inlineStr">
        <is>
          <t>الكترولوكس</t>
        </is>
      </c>
      <c r="BH11" s="85" t="inlineStr">
        <is>
          <t>القاهرة للصناعات المغذية غسالات</t>
        </is>
      </c>
      <c r="BI11" s="85" t="inlineStr">
        <is>
          <t>PDFRP0146</t>
        </is>
      </c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  <c r="CW11" s="85" t="n"/>
    </row>
    <row customFormat="1" customHeight="1" ht="31.5" r="12" s="86">
      <c r="A12" s="73" t="n">
        <v>2021</v>
      </c>
      <c r="B12" s="74" t="n">
        <v>3</v>
      </c>
      <c r="C12" s="291" t="n">
        <v>44255</v>
      </c>
      <c r="D12" s="74" t="n">
        <v>34</v>
      </c>
      <c r="E12" s="74" t="n">
        <v>101</v>
      </c>
      <c r="F12" s="74" t="n">
        <v>5</v>
      </c>
      <c r="G12" s="75" t="inlineStr">
        <is>
          <t>فوم تغليف علوى شمال خلفى11قدم  PDFRP0145</t>
        </is>
      </c>
      <c r="H12" s="76" t="inlineStr">
        <is>
          <t>FMDAIIM4000000</t>
        </is>
      </c>
      <c r="I12" s="76" t="inlineStr">
        <is>
          <t>1400*1700</t>
        </is>
      </c>
      <c r="J12" s="76" t="n">
        <v>4</v>
      </c>
      <c r="K12" s="76" t="n">
        <v>6</v>
      </c>
      <c r="L12" s="292" t="n">
        <v>20</v>
      </c>
      <c r="M12" s="293" t="n">
        <v>18.6</v>
      </c>
      <c r="N12" s="294" t="n">
        <v>21.4</v>
      </c>
      <c r="O12" s="111" t="n"/>
      <c r="P12" s="111" t="n"/>
      <c r="Q12" s="111" t="n"/>
      <c r="R12" s="111" t="n"/>
      <c r="S12" s="111" t="n"/>
      <c r="T12" s="77" t="n"/>
      <c r="U12" s="77" t="n"/>
      <c r="V12" s="111" t="n">
        <v>22</v>
      </c>
      <c r="W12" s="111" t="n">
        <v>20</v>
      </c>
      <c r="X12" s="111" t="n">
        <v>21</v>
      </c>
      <c r="Y12" s="111" t="n">
        <v>19</v>
      </c>
      <c r="Z12" s="111" t="n">
        <v>20</v>
      </c>
      <c r="AA12" s="77" t="n">
        <v>104</v>
      </c>
      <c r="AB12" s="77" t="n">
        <v>104</v>
      </c>
      <c r="AC12" s="111" t="n"/>
      <c r="AD12" s="111" t="n"/>
      <c r="AE12" s="111" t="n"/>
      <c r="AF12" s="111" t="n"/>
      <c r="AG12" s="111" t="n"/>
      <c r="AH12" s="77" t="n"/>
      <c r="AI12" s="77" t="n"/>
      <c r="AJ12" s="78" t="n">
        <v>20.3</v>
      </c>
      <c r="AK12" s="79" t="n">
        <v>140</v>
      </c>
      <c r="AL12" s="80" t="n">
        <v>103</v>
      </c>
      <c r="AM12" s="77" t="n">
        <v>138</v>
      </c>
      <c r="AN12" s="77" t="n">
        <v>104</v>
      </c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1" t="n"/>
      <c r="AX12" s="82" t="n"/>
      <c r="AY12" s="83" t="n"/>
      <c r="AZ12" s="181" t="n">
        <v>0.015</v>
      </c>
      <c r="BA12" s="84" t="n"/>
      <c r="BB12" s="83" t="n"/>
      <c r="BC12" s="83" t="n"/>
      <c r="BD12" s="83" t="n"/>
      <c r="BE12" s="83" t="n"/>
      <c r="BF12" s="83" t="n"/>
      <c r="BG12" s="28" t="inlineStr">
        <is>
          <t>الكترولوكس</t>
        </is>
      </c>
      <c r="BH12" s="85" t="inlineStr">
        <is>
          <t>القاهرة للصناعات المغذية غسالات</t>
        </is>
      </c>
      <c r="BI12" s="85" t="inlineStr">
        <is>
          <t>PDFRP0142</t>
        </is>
      </c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  <c r="CW12" s="85" t="n"/>
    </row>
    <row customFormat="1" customHeight="1" ht="31.5" r="13" s="86">
      <c r="A13" s="73" t="n">
        <v>2021</v>
      </c>
      <c r="B13" s="74" t="n">
        <v>3</v>
      </c>
      <c r="C13" s="291" t="n">
        <v>44255</v>
      </c>
      <c r="D13" s="74" t="n">
        <v>34</v>
      </c>
      <c r="E13" s="74" t="n">
        <v>102</v>
      </c>
      <c r="F13" s="74" t="n">
        <v>5</v>
      </c>
      <c r="G13" s="75" t="inlineStr">
        <is>
          <t>فوم تغليف علوى شمال امامى11قدم  PDFRP0144</t>
        </is>
      </c>
      <c r="H13" s="76" t="inlineStr">
        <is>
          <t>FMDAIIM3000000</t>
        </is>
      </c>
      <c r="I13" s="76" t="inlineStr">
        <is>
          <t>1400*1700</t>
        </is>
      </c>
      <c r="J13" s="76" t="n">
        <v>4</v>
      </c>
      <c r="K13" s="76" t="n">
        <v>6</v>
      </c>
      <c r="L13" s="292" t="n">
        <v>20</v>
      </c>
      <c r="M13" s="293" t="n">
        <v>18.6</v>
      </c>
      <c r="N13" s="294" t="n">
        <v>21.4</v>
      </c>
      <c r="O13" s="111" t="n"/>
      <c r="P13" s="111" t="n"/>
      <c r="Q13" s="111" t="n"/>
      <c r="R13" s="111" t="n"/>
      <c r="S13" s="111" t="n"/>
      <c r="T13" s="77" t="n"/>
      <c r="U13" s="77" t="n"/>
      <c r="V13" s="111" t="n">
        <v>22</v>
      </c>
      <c r="W13" s="111" t="n">
        <v>20</v>
      </c>
      <c r="X13" s="111" t="n">
        <v>21</v>
      </c>
      <c r="Y13" s="111" t="n">
        <v>19</v>
      </c>
      <c r="Z13" s="111" t="n">
        <v>20</v>
      </c>
      <c r="AA13" s="77" t="n">
        <v>104</v>
      </c>
      <c r="AB13" s="77" t="n">
        <v>104</v>
      </c>
      <c r="AC13" s="111" t="n"/>
      <c r="AD13" s="111" t="n"/>
      <c r="AE13" s="111" t="n"/>
      <c r="AF13" s="111" t="n"/>
      <c r="AG13" s="111" t="n"/>
      <c r="AH13" s="77" t="n"/>
      <c r="AI13" s="77" t="n"/>
      <c r="AJ13" s="78" t="n">
        <v>20.3</v>
      </c>
      <c r="AK13" s="79" t="n">
        <v>140</v>
      </c>
      <c r="AL13" s="80" t="n">
        <v>103</v>
      </c>
      <c r="AM13" s="77" t="n">
        <v>138</v>
      </c>
      <c r="AN13" s="77" t="n">
        <v>104</v>
      </c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1" t="n"/>
      <c r="AX13" s="82" t="n"/>
      <c r="AY13" s="83" t="n"/>
      <c r="AZ13" s="181" t="n">
        <v>0.015</v>
      </c>
      <c r="BA13" s="84" t="n"/>
      <c r="BB13" s="83" t="n"/>
      <c r="BC13" s="83" t="n"/>
      <c r="BD13" s="83" t="n"/>
      <c r="BE13" s="83" t="n"/>
      <c r="BF13" s="83" t="n"/>
      <c r="BG13" s="28" t="inlineStr">
        <is>
          <t>الكترولوكس</t>
        </is>
      </c>
      <c r="BH13" s="85" t="inlineStr">
        <is>
          <t>القاهرة للصناعات المغذية غسالات</t>
        </is>
      </c>
      <c r="BI13" s="85" t="inlineStr">
        <is>
          <t>PDFRP0143</t>
        </is>
      </c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  <c r="CW13" s="85" t="n"/>
    </row>
    <row customFormat="1" customHeight="1" ht="31.5" r="14" s="86">
      <c r="A14" s="73" t="n">
        <v>2021</v>
      </c>
      <c r="B14" s="74" t="n">
        <v>3</v>
      </c>
      <c r="C14" s="291" t="n">
        <v>44255</v>
      </c>
      <c r="D14" s="74" t="n">
        <v>34</v>
      </c>
      <c r="E14" s="74" t="n">
        <v>103</v>
      </c>
      <c r="F14" s="74" t="n">
        <v>5</v>
      </c>
      <c r="G14" s="75" t="inlineStr">
        <is>
          <t>فوم تغليف سفلى يمين 11قدم المعدل PDFRP0147</t>
        </is>
      </c>
      <c r="H14" s="76" t="inlineStr">
        <is>
          <t>FMDAIIM6000000</t>
        </is>
      </c>
      <c r="I14" s="76" t="inlineStr">
        <is>
          <t>1400*1700</t>
        </is>
      </c>
      <c r="J14" s="76" t="n">
        <v>4</v>
      </c>
      <c r="K14" s="76" t="n">
        <v>6</v>
      </c>
      <c r="L14" s="292" t="n">
        <v>89</v>
      </c>
      <c r="M14" s="293" t="n">
        <v>82.77</v>
      </c>
      <c r="N14" s="294" t="n">
        <v>95.23</v>
      </c>
      <c r="O14" s="111" t="n"/>
      <c r="P14" s="111" t="n"/>
      <c r="Q14" s="111" t="n"/>
      <c r="R14" s="111" t="n"/>
      <c r="S14" s="111" t="n"/>
      <c r="T14" s="77" t="n"/>
      <c r="U14" s="77" t="n"/>
      <c r="V14" s="111" t="n">
        <v>98</v>
      </c>
      <c r="W14" s="111" t="n">
        <v>89</v>
      </c>
      <c r="X14" s="111" t="n">
        <v>86</v>
      </c>
      <c r="Y14" s="111" t="n">
        <v>91</v>
      </c>
      <c r="Z14" s="111" t="n">
        <v>94</v>
      </c>
      <c r="AA14" s="77" t="n">
        <v>104</v>
      </c>
      <c r="AB14" s="77" t="n">
        <v>104</v>
      </c>
      <c r="AC14" s="111" t="n"/>
      <c r="AD14" s="111" t="n"/>
      <c r="AE14" s="111" t="n"/>
      <c r="AF14" s="111" t="n"/>
      <c r="AG14" s="111" t="n"/>
      <c r="AH14" s="77" t="n"/>
      <c r="AI14" s="77" t="n"/>
      <c r="AJ14" s="78" t="n">
        <v>91.5</v>
      </c>
      <c r="AK14" s="79" t="n">
        <v>140</v>
      </c>
      <c r="AL14" s="80" t="n">
        <v>103</v>
      </c>
      <c r="AM14" s="77" t="n">
        <v>138</v>
      </c>
      <c r="AN14" s="77" t="n">
        <v>104</v>
      </c>
      <c r="AO14" s="81" t="n">
        <v>4</v>
      </c>
      <c r="AP14" s="81" t="n">
        <v>6</v>
      </c>
      <c r="AQ14" s="81" t="n">
        <v>2</v>
      </c>
      <c r="AR14" s="81" t="n"/>
      <c r="AS14" s="81" t="n"/>
      <c r="AT14" s="81" t="n"/>
      <c r="AU14" s="81" t="n"/>
      <c r="AV14" s="81" t="n"/>
      <c r="AW14" s="81" t="n"/>
      <c r="AX14" s="82" t="n">
        <v>12</v>
      </c>
      <c r="AY14" s="83" t="n">
        <v>1236</v>
      </c>
      <c r="AZ14" s="181" t="n">
        <v>0.015</v>
      </c>
      <c r="BA14" s="84" t="n">
        <v>0.01</v>
      </c>
      <c r="BB14" s="83" t="n">
        <v>1</v>
      </c>
      <c r="BC14" s="83" t="n">
        <v>0.1</v>
      </c>
      <c r="BD14" s="83" t="n">
        <v>13.9</v>
      </c>
      <c r="BE14" s="83" t="n">
        <v>1.1</v>
      </c>
      <c r="BF14" s="83" t="n">
        <v>113.1</v>
      </c>
      <c r="BG14" s="28" t="inlineStr">
        <is>
          <t>الكترولوكس</t>
        </is>
      </c>
      <c r="BH14" s="85" t="inlineStr">
        <is>
          <t>القاهرة للصناعات المغذية غسالات</t>
        </is>
      </c>
      <c r="BI14" s="85" t="inlineStr">
        <is>
          <t>PDFRP0144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  <c r="CW14" s="85" t="n"/>
    </row>
    <row customFormat="1" customHeight="1" ht="31.5" r="15" s="86">
      <c r="A15" s="73" t="n">
        <v>2021</v>
      </c>
      <c r="B15" s="74" t="n">
        <v>3</v>
      </c>
      <c r="C15" s="291" t="n">
        <v>44255</v>
      </c>
      <c r="D15" s="74" t="n">
        <v>34</v>
      </c>
      <c r="E15" s="74" t="n">
        <v>104</v>
      </c>
      <c r="F15" s="74" t="n">
        <v>5</v>
      </c>
      <c r="G15" s="75" t="inlineStr">
        <is>
          <t>فوم تغليف سفلى شمال 11قدم المعدل  PDFRP0146</t>
        </is>
      </c>
      <c r="H15" s="76" t="inlineStr">
        <is>
          <t>FMDAIIM5000000</t>
        </is>
      </c>
      <c r="I15" s="76" t="inlineStr">
        <is>
          <t>1400*1700</t>
        </is>
      </c>
      <c r="J15" s="76" t="n">
        <v>4</v>
      </c>
      <c r="K15" s="76" t="n">
        <v>6</v>
      </c>
      <c r="L15" s="292" t="n">
        <v>89</v>
      </c>
      <c r="M15" s="293" t="n">
        <v>82.77</v>
      </c>
      <c r="N15" s="294" t="n">
        <v>95.23</v>
      </c>
      <c r="O15" s="111" t="n"/>
      <c r="P15" s="111" t="n"/>
      <c r="Q15" s="111" t="n"/>
      <c r="R15" s="111" t="n"/>
      <c r="S15" s="111" t="n"/>
      <c r="T15" s="77" t="n"/>
      <c r="U15" s="77" t="n"/>
      <c r="V15" s="111" t="n">
        <v>98</v>
      </c>
      <c r="W15" s="111" t="n">
        <v>89</v>
      </c>
      <c r="X15" s="111" t="n">
        <v>86</v>
      </c>
      <c r="Y15" s="111" t="n">
        <v>91</v>
      </c>
      <c r="Z15" s="111" t="n">
        <v>94</v>
      </c>
      <c r="AA15" s="77" t="n">
        <v>104</v>
      </c>
      <c r="AB15" s="77" t="n">
        <v>104</v>
      </c>
      <c r="AC15" s="111" t="n"/>
      <c r="AD15" s="111" t="n"/>
      <c r="AE15" s="111" t="n"/>
      <c r="AF15" s="111" t="n"/>
      <c r="AG15" s="111" t="n"/>
      <c r="AH15" s="77" t="n"/>
      <c r="AI15" s="77" t="n"/>
      <c r="AJ15" s="78" t="n">
        <v>91.5</v>
      </c>
      <c r="AK15" s="79" t="n">
        <v>140</v>
      </c>
      <c r="AL15" s="80" t="n">
        <v>103</v>
      </c>
      <c r="AM15" s="77" t="n">
        <v>138</v>
      </c>
      <c r="AN15" s="77" t="n">
        <v>104</v>
      </c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1" t="n"/>
      <c r="AX15" s="82" t="n"/>
      <c r="AY15" s="83" t="n"/>
      <c r="AZ15" s="181" t="n">
        <v>0.015</v>
      </c>
      <c r="BA15" s="84" t="n"/>
      <c r="BB15" s="83" t="n"/>
      <c r="BC15" s="83" t="n"/>
      <c r="BD15" s="83" t="n"/>
      <c r="BE15" s="83" t="n"/>
      <c r="BF15" s="83" t="n"/>
      <c r="BG15" s="28" t="inlineStr">
        <is>
          <t>الكترولوكس</t>
        </is>
      </c>
      <c r="BH15" s="85" t="inlineStr">
        <is>
          <t>القاهرة للصناعات المغذية غسالات</t>
        </is>
      </c>
      <c r="BI15" s="85" t="inlineStr">
        <is>
          <t>PDFRP0145</t>
        </is>
      </c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  <c r="CW15" s="85" t="n"/>
    </row>
    <row customFormat="1" customHeight="1" ht="31.5" r="16" s="86">
      <c r="A16" s="73" t="n">
        <v>2021</v>
      </c>
      <c r="B16" s="74" t="n">
        <v>3</v>
      </c>
      <c r="C16" s="291" t="n">
        <v>44255</v>
      </c>
      <c r="D16" s="74" t="n">
        <v>47</v>
      </c>
      <c r="E16" s="74" t="n">
        <v>122</v>
      </c>
      <c r="F16" s="74" t="n">
        <v>5</v>
      </c>
      <c r="G16" s="75" t="inlineStr">
        <is>
          <t>قاعدة غسالة LG</t>
        </is>
      </c>
      <c r="H16" s="76" t="inlineStr">
        <is>
          <t>FMLGEI1000000</t>
        </is>
      </c>
      <c r="I16" s="76" t="inlineStr">
        <is>
          <t>1700*1400</t>
        </is>
      </c>
      <c r="J16" s="76" t="n">
        <v>2</v>
      </c>
      <c r="K16" s="76" t="n">
        <v>1</v>
      </c>
      <c r="L16" s="292" t="n">
        <v>280</v>
      </c>
      <c r="M16" s="293" t="n">
        <v>267.4</v>
      </c>
      <c r="N16" s="294" t="n">
        <v>292.6</v>
      </c>
      <c r="O16" s="111" t="n"/>
      <c r="P16" s="111" t="n"/>
      <c r="Q16" s="111" t="n"/>
      <c r="R16" s="111" t="n"/>
      <c r="S16" s="111" t="n"/>
      <c r="T16" s="77" t="n"/>
      <c r="U16" s="77" t="n"/>
      <c r="V16" s="111" t="n"/>
      <c r="W16" s="111" t="n"/>
      <c r="X16" s="111" t="n"/>
      <c r="Y16" s="111" t="n"/>
      <c r="Z16" s="111" t="n"/>
      <c r="AA16" s="77" t="n"/>
      <c r="AB16" s="77" t="n"/>
      <c r="AC16" s="111" t="n"/>
      <c r="AD16" s="111" t="n"/>
      <c r="AE16" s="111" t="n"/>
      <c r="AF16" s="111" t="n"/>
      <c r="AG16" s="111" t="n"/>
      <c r="AH16" s="77" t="n"/>
      <c r="AI16" s="77" t="n"/>
      <c r="AJ16" s="78" t="n"/>
      <c r="AK16" s="79" t="n">
        <v>63</v>
      </c>
      <c r="AL16" s="80" t="n">
        <v>115</v>
      </c>
      <c r="AM16" s="77" t="n"/>
      <c r="AN16" s="77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1" t="n"/>
      <c r="AX16" s="82" t="n"/>
      <c r="AY16" s="83" t="n">
        <v>700</v>
      </c>
      <c r="AZ16" s="181" t="n">
        <v>0.015</v>
      </c>
      <c r="BA16" s="84" t="n"/>
      <c r="BB16" s="83" t="n"/>
      <c r="BC16" s="83" t="n"/>
      <c r="BD16" s="83" t="n">
        <v>2.5</v>
      </c>
      <c r="BE16" s="83" t="n"/>
      <c r="BF16" s="83" t="n"/>
      <c r="BG16" s="28" t="inlineStr">
        <is>
          <t>LG</t>
        </is>
      </c>
      <c r="BH16" s="85" t="inlineStr">
        <is>
          <t>HE</t>
        </is>
      </c>
      <c r="BI16" s="85" t="inlineStr">
        <is>
          <t>AGG76599801</t>
        </is>
      </c>
      <c r="BJ16" s="85" t="inlineStr">
        <is>
          <t>mmf</t>
        </is>
      </c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  <c r="CW16" s="85" t="n"/>
    </row>
    <row customFormat="1" customHeight="1" ht="31.5" r="17" s="86">
      <c r="A17" s="73" t="n">
        <v>2021</v>
      </c>
      <c r="B17" s="74" t="n">
        <v>3</v>
      </c>
      <c r="C17" s="291" t="n">
        <v>44255</v>
      </c>
      <c r="D17" s="74" t="n">
        <v>301</v>
      </c>
      <c r="E17" s="74" t="n">
        <v>225</v>
      </c>
      <c r="F17" s="74" t="n">
        <v>5</v>
      </c>
      <c r="G17" s="75" t="inlineStr">
        <is>
          <t>علبة صندوق سمك 20 ك فلات الجديدة</t>
        </is>
      </c>
      <c r="H17" s="76" t="inlineStr">
        <is>
          <t>FMBOXI20FB0000</t>
        </is>
      </c>
      <c r="I17" s="76" t="inlineStr">
        <is>
          <t>1400*1700</t>
        </is>
      </c>
      <c r="J17" s="76" t="n">
        <v>6</v>
      </c>
      <c r="K17" s="76" t="n">
        <v>1</v>
      </c>
      <c r="L17" s="292" t="n">
        <v>372</v>
      </c>
      <c r="M17" s="293" t="n">
        <v>345.96</v>
      </c>
      <c r="N17" s="294" t="n">
        <v>398.04</v>
      </c>
      <c r="O17" s="111" t="n"/>
      <c r="P17" s="111" t="n"/>
      <c r="Q17" s="111" t="n"/>
      <c r="R17" s="111" t="n"/>
      <c r="S17" s="111" t="n"/>
      <c r="T17" s="77" t="n"/>
      <c r="U17" s="77" t="n"/>
      <c r="V17" s="111" t="n"/>
      <c r="W17" s="111" t="n"/>
      <c r="X17" s="111" t="n"/>
      <c r="Y17" s="111" t="n"/>
      <c r="Z17" s="111" t="n"/>
      <c r="AA17" s="77" t="n"/>
      <c r="AB17" s="77" t="n"/>
      <c r="AC17" s="111" t="n"/>
      <c r="AD17" s="111" t="n"/>
      <c r="AE17" s="111" t="n"/>
      <c r="AF17" s="111" t="n"/>
      <c r="AG17" s="111" t="n"/>
      <c r="AH17" s="77" t="n"/>
      <c r="AI17" s="77" t="n"/>
      <c r="AJ17" s="78" t="n"/>
      <c r="AK17" s="79" t="n">
        <v>169</v>
      </c>
      <c r="AL17" s="80" t="n">
        <v>128</v>
      </c>
      <c r="AM17" s="77" t="n"/>
      <c r="AN17" s="77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1" t="n"/>
      <c r="AX17" s="82" t="n"/>
      <c r="AY17" s="83" t="n">
        <v>1338</v>
      </c>
      <c r="AZ17" s="181" t="n">
        <v>0.015</v>
      </c>
      <c r="BA17" s="84" t="n"/>
      <c r="BB17" s="83" t="n"/>
      <c r="BC17" s="83" t="n"/>
      <c r="BD17" s="83" t="n">
        <v>3.6</v>
      </c>
      <c r="BE17" s="83" t="n"/>
      <c r="BF17" s="83" t="n"/>
      <c r="BG17" s="28" t="inlineStr">
        <is>
          <t>عملاء متنوعون</t>
        </is>
      </c>
      <c r="BH17" s="85" t="inlineStr">
        <is>
          <t>عملاء متنوعون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  <c r="CW17" s="85" t="n"/>
    </row>
    <row customFormat="1" customHeight="1" ht="31.5" r="18" s="86">
      <c r="A18" s="73" t="n">
        <v>2021</v>
      </c>
      <c r="B18" s="74" t="n">
        <v>3</v>
      </c>
      <c r="C18" s="291" t="n">
        <v>44255</v>
      </c>
      <c r="D18" s="74" t="n">
        <v>417</v>
      </c>
      <c r="E18" s="74" t="n">
        <v>660</v>
      </c>
      <c r="F18" s="74" t="n">
        <v>5</v>
      </c>
      <c r="G18" s="75" t="inlineStr">
        <is>
          <t>MFZ67207201 75UP77 TOP-BOTTOM</t>
        </is>
      </c>
      <c r="H18" s="76" t="inlineStr">
        <is>
          <t>FMLGEI075UP770</t>
        </is>
      </c>
      <c r="I18" s="76" t="inlineStr">
        <is>
          <t>1400*1700</t>
        </is>
      </c>
      <c r="J18" s="76" t="n">
        <v>1</v>
      </c>
      <c r="K18" s="76" t="n">
        <v>6</v>
      </c>
      <c r="L18" s="292" t="n">
        <v>643</v>
      </c>
      <c r="M18" s="293" t="n">
        <v>605.063</v>
      </c>
      <c r="N18" s="294" t="n">
        <v>688.653</v>
      </c>
      <c r="O18" s="111" t="n"/>
      <c r="P18" s="111" t="n">
        <v>1225</v>
      </c>
      <c r="Q18" s="111" t="n">
        <v>1265</v>
      </c>
      <c r="R18" s="111" t="n">
        <v>1320</v>
      </c>
      <c r="S18" s="111" t="n"/>
      <c r="T18" s="77" t="n">
        <v>157</v>
      </c>
      <c r="U18" s="77" t="n"/>
      <c r="V18" s="111" t="n"/>
      <c r="W18" s="111" t="n"/>
      <c r="X18" s="111" t="n"/>
      <c r="Y18" s="111" t="n"/>
      <c r="Z18" s="111" t="n"/>
      <c r="AA18" s="77" t="n"/>
      <c r="AB18" s="77" t="n"/>
      <c r="AC18" s="111" t="n"/>
      <c r="AD18" s="111" t="n"/>
      <c r="AE18" s="111" t="n"/>
      <c r="AF18" s="111" t="n"/>
      <c r="AG18" s="111" t="n"/>
      <c r="AH18" s="77" t="n"/>
      <c r="AI18" s="77" t="n"/>
      <c r="AJ18" s="78" t="n">
        <v>1270</v>
      </c>
      <c r="AK18" s="79" t="n">
        <v>20</v>
      </c>
      <c r="AL18" s="80" t="n">
        <v>180</v>
      </c>
      <c r="AM18" s="77" t="n">
        <v>23</v>
      </c>
      <c r="AN18" s="77" t="n">
        <v>157</v>
      </c>
      <c r="AO18" s="81" t="n">
        <v>1</v>
      </c>
      <c r="AP18" s="81" t="n">
        <v>0</v>
      </c>
      <c r="AQ18" s="81" t="n">
        <v>2</v>
      </c>
      <c r="AR18" s="81" t="n"/>
      <c r="AS18" s="81" t="n">
        <v>1</v>
      </c>
      <c r="AT18" s="81" t="n"/>
      <c r="AU18" s="81" t="n"/>
      <c r="AV18" s="81" t="n"/>
      <c r="AW18" s="81" t="n"/>
      <c r="AX18" s="82" t="n">
        <v>4</v>
      </c>
      <c r="AY18" s="83" t="n">
        <v>184</v>
      </c>
      <c r="AZ18" s="181" t="n">
        <v>0.015</v>
      </c>
      <c r="BA18" s="84" t="n">
        <v>0.022</v>
      </c>
      <c r="BB18" s="83" t="n"/>
      <c r="BC18" s="83" t="n">
        <v>0</v>
      </c>
      <c r="BD18" s="83" t="n">
        <v>0.3</v>
      </c>
      <c r="BE18" s="83" t="n">
        <v>5.1</v>
      </c>
      <c r="BF18" s="83" t="n">
        <v>233.7</v>
      </c>
      <c r="BG18" s="28" t="inlineStr">
        <is>
          <t>LG</t>
        </is>
      </c>
      <c r="BH18" s="85" t="inlineStr">
        <is>
          <t>HE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  <c r="CW18" s="85" t="n"/>
    </row>
    <row customFormat="1" customHeight="1" ht="31.5" r="19" s="86">
      <c r="A19" s="73" t="n">
        <v>2021</v>
      </c>
      <c r="B19" s="74" t="n">
        <v>3</v>
      </c>
      <c r="C19" s="291" t="n">
        <v>44255</v>
      </c>
      <c r="D19" s="74" t="n">
        <v>417</v>
      </c>
      <c r="E19" s="74" t="n">
        <v>661</v>
      </c>
      <c r="F19" s="74" t="n">
        <v>5</v>
      </c>
      <c r="G19" s="75" t="inlineStr">
        <is>
          <t xml:space="preserve"> MFZ67207201 75UP77Side</t>
        </is>
      </c>
      <c r="H19" s="76" t="inlineStr">
        <is>
          <t>FMLGEI475UP770</t>
        </is>
      </c>
      <c r="I19" s="76" t="inlineStr">
        <is>
          <t>1400*1700</t>
        </is>
      </c>
      <c r="J19" s="76" t="n">
        <v>1</v>
      </c>
      <c r="K19" s="76" t="n">
        <v>6</v>
      </c>
      <c r="L19" s="292" t="n">
        <v>138</v>
      </c>
      <c r="M19" s="293" t="n">
        <v>129.858</v>
      </c>
      <c r="N19" s="294" t="n">
        <v>147.798</v>
      </c>
      <c r="O19" s="111" t="n"/>
      <c r="P19" s="111" t="n">
        <v>140</v>
      </c>
      <c r="Q19" s="111" t="n">
        <v>138</v>
      </c>
      <c r="R19" s="111" t="n">
        <v>146</v>
      </c>
      <c r="S19" s="111" t="n"/>
      <c r="T19" s="77" t="n">
        <v>157</v>
      </c>
      <c r="U19" s="77" t="n"/>
      <c r="V19" s="111" t="n"/>
      <c r="W19" s="111" t="n"/>
      <c r="X19" s="111" t="n"/>
      <c r="Y19" s="111" t="n"/>
      <c r="Z19" s="111" t="n"/>
      <c r="AA19" s="77" t="n"/>
      <c r="AB19" s="77" t="n"/>
      <c r="AC19" s="111" t="n"/>
      <c r="AD19" s="111" t="n"/>
      <c r="AE19" s="111" t="n"/>
      <c r="AF19" s="111" t="n"/>
      <c r="AG19" s="111" t="n"/>
      <c r="AH19" s="77" t="n"/>
      <c r="AI19" s="77" t="n"/>
      <c r="AJ19" s="78" t="n">
        <v>141.3</v>
      </c>
      <c r="AK19" s="79" t="n">
        <v>20</v>
      </c>
      <c r="AL19" s="80" t="n">
        <v>180</v>
      </c>
      <c r="AM19" s="77" t="n">
        <v>23</v>
      </c>
      <c r="AN19" s="77" t="n">
        <v>157</v>
      </c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1" t="n"/>
      <c r="AX19" s="82" t="n"/>
      <c r="AY19" s="83" t="n"/>
      <c r="AZ19" s="181" t="n">
        <v>0.015</v>
      </c>
      <c r="BA19" s="84" t="n"/>
      <c r="BB19" s="83" t="n"/>
      <c r="BC19" s="83" t="n"/>
      <c r="BD19" s="83" t="n"/>
      <c r="BE19" s="83" t="n"/>
      <c r="BF19" s="83" t="n"/>
      <c r="BG19" s="28" t="inlineStr">
        <is>
          <t>LG</t>
        </is>
      </c>
      <c r="BH19" s="85" t="inlineStr">
        <is>
          <t>HE</t>
        </is>
      </c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  <c r="CW19" s="85" t="n"/>
    </row>
    <row customFormat="1" customHeight="1" ht="31.5" r="20" s="86">
      <c r="A20" s="73" t="n">
        <v>2021</v>
      </c>
      <c r="B20" s="74" t="n">
        <v>3</v>
      </c>
      <c r="C20" s="291" t="n">
        <v>44255</v>
      </c>
      <c r="D20" s="74" t="n">
        <v>331</v>
      </c>
      <c r="E20" s="74" t="n">
        <v>253</v>
      </c>
      <c r="F20" s="74" t="n">
        <v>6</v>
      </c>
      <c r="G20" s="75" t="inlineStr">
        <is>
          <t>طقم سخان بلونايل ذو 3 اطقم</t>
        </is>
      </c>
      <c r="H20" s="76" t="inlineStr">
        <is>
          <t>FMDAHI40000000</t>
        </is>
      </c>
      <c r="I20" s="76" t="inlineStr">
        <is>
          <t>1400*1700</t>
        </is>
      </c>
      <c r="J20" s="76" t="n">
        <v>3</v>
      </c>
      <c r="K20" s="76" t="n">
        <v>2</v>
      </c>
      <c r="L20" s="292" t="n">
        <v>203</v>
      </c>
      <c r="M20" s="293" t="n">
        <v>188.79</v>
      </c>
      <c r="N20" s="294" t="n">
        <v>217.21</v>
      </c>
      <c r="O20" s="111" t="n"/>
      <c r="P20" s="111" t="n"/>
      <c r="Q20" s="111" t="n"/>
      <c r="R20" s="111" t="n"/>
      <c r="S20" s="111" t="n"/>
      <c r="T20" s="77" t="n"/>
      <c r="U20" s="77" t="n"/>
      <c r="V20" s="111" t="n">
        <v>210</v>
      </c>
      <c r="W20" s="111" t="n">
        <v>196</v>
      </c>
      <c r="X20" s="111" t="n">
        <v>202</v>
      </c>
      <c r="Y20" s="111" t="n">
        <v>212</v>
      </c>
      <c r="Z20" s="111" t="n">
        <v>215</v>
      </c>
      <c r="AA20" s="77" t="n">
        <v>91</v>
      </c>
      <c r="AB20" s="77" t="n">
        <v>91</v>
      </c>
      <c r="AC20" s="111" t="n"/>
      <c r="AD20" s="111" t="n"/>
      <c r="AE20" s="111" t="n"/>
      <c r="AF20" s="111" t="n"/>
      <c r="AG20" s="111" t="n"/>
      <c r="AH20" s="77" t="n"/>
      <c r="AI20" s="77" t="n"/>
      <c r="AJ20" s="78" t="n">
        <v>207</v>
      </c>
      <c r="AK20" s="79" t="n">
        <v>121</v>
      </c>
      <c r="AL20" s="80" t="n">
        <v>89</v>
      </c>
      <c r="AM20" s="77" t="n">
        <v>119</v>
      </c>
      <c r="AN20" s="77" t="n">
        <v>91</v>
      </c>
      <c r="AO20" s="81" t="n">
        <v>5</v>
      </c>
      <c r="AP20" s="81" t="n">
        <v>3</v>
      </c>
      <c r="AQ20" s="81" t="n">
        <v>6</v>
      </c>
      <c r="AR20" s="81" t="n"/>
      <c r="AS20" s="81" t="n"/>
      <c r="AT20" s="81" t="n"/>
      <c r="AU20" s="81" t="n"/>
      <c r="AV20" s="81" t="n"/>
      <c r="AW20" s="81" t="n"/>
      <c r="AX20" s="82" t="n">
        <v>14</v>
      </c>
      <c r="AY20" s="83" t="n">
        <v>3734</v>
      </c>
      <c r="AZ20" s="181" t="n">
        <v>0.015</v>
      </c>
      <c r="BA20" s="84" t="n">
        <v>0.004</v>
      </c>
      <c r="BB20" s="83" t="n">
        <v>1</v>
      </c>
      <c r="BC20" s="83" t="n">
        <v>0.1</v>
      </c>
      <c r="BD20" s="83" t="n">
        <v>18.4</v>
      </c>
      <c r="BE20" s="83" t="n">
        <v>2.9</v>
      </c>
      <c r="BF20" s="83" t="n">
        <v>772.9</v>
      </c>
      <c r="BG20" s="28" t="inlineStr">
        <is>
          <t>الكترولوكس</t>
        </is>
      </c>
      <c r="BH20" s="85" t="inlineStr">
        <is>
          <t>القاهرة للصناعات المغذية سخانات</t>
        </is>
      </c>
      <c r="BI20" s="85" t="inlineStr">
        <is>
          <t>PHEWP0112</t>
        </is>
      </c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  <c r="CW20" s="85" t="n"/>
    </row>
    <row customFormat="1" customHeight="1" ht="31.5" r="21" s="86">
      <c r="A21" s="73" t="n">
        <v>2021</v>
      </c>
      <c r="B21" s="74" t="n">
        <v>3</v>
      </c>
      <c r="C21" s="291" t="n">
        <v>44255</v>
      </c>
      <c r="D21" s="74" t="n">
        <v>32</v>
      </c>
      <c r="E21" s="74" t="n">
        <v>92</v>
      </c>
      <c r="F21" s="74" t="n">
        <v>7</v>
      </c>
      <c r="G21" s="75" t="inlineStr">
        <is>
          <t>قاعده غساله فوم 4.3 سم PDAWP6058</t>
        </is>
      </c>
      <c r="H21" s="76" t="inlineStr">
        <is>
          <t>FMDAIIW0000000</t>
        </is>
      </c>
      <c r="I21" s="76" t="inlineStr">
        <is>
          <t>1400*1700</t>
        </is>
      </c>
      <c r="J21" s="76" t="n">
        <v>2</v>
      </c>
      <c r="K21" s="76" t="n">
        <v>3</v>
      </c>
      <c r="L21" s="292" t="n">
        <v>361</v>
      </c>
      <c r="M21" s="293" t="n">
        <v>335.73</v>
      </c>
      <c r="N21" s="294" t="n">
        <v>386.27</v>
      </c>
      <c r="O21" s="111" t="n"/>
      <c r="P21" s="111" t="n">
        <v>415</v>
      </c>
      <c r="Q21" s="111" t="n">
        <v>385</v>
      </c>
      <c r="R21" s="111" t="n">
        <v>398</v>
      </c>
      <c r="S21" s="111" t="n">
        <v>375</v>
      </c>
      <c r="T21" s="77" t="n">
        <v>96</v>
      </c>
      <c r="U21" s="77" t="n">
        <v>100</v>
      </c>
      <c r="V21" s="111" t="n">
        <v>422</v>
      </c>
      <c r="W21" s="111" t="n">
        <v>352</v>
      </c>
      <c r="X21" s="111" t="n">
        <v>345</v>
      </c>
      <c r="Y21" s="111" t="n">
        <v>361</v>
      </c>
      <c r="Z21" s="111" t="n">
        <v>375</v>
      </c>
      <c r="AA21" s="77" t="n">
        <v>105</v>
      </c>
      <c r="AB21" s="77" t="n">
        <v>102</v>
      </c>
      <c r="AC21" s="111" t="n"/>
      <c r="AD21" s="111" t="n"/>
      <c r="AE21" s="111" t="n"/>
      <c r="AF21" s="111" t="n"/>
      <c r="AG21" s="111" t="n"/>
      <c r="AH21" s="77" t="n"/>
      <c r="AI21" s="77" t="n"/>
      <c r="AJ21" s="78" t="n">
        <v>380.9</v>
      </c>
      <c r="AK21" s="79" t="n">
        <v>74</v>
      </c>
      <c r="AL21" s="80" t="n">
        <v>97</v>
      </c>
      <c r="AM21" s="77" t="n">
        <v>71</v>
      </c>
      <c r="AN21" s="77" t="n">
        <v>101</v>
      </c>
      <c r="AO21" s="81" t="n">
        <v>6</v>
      </c>
      <c r="AP21" s="81" t="n">
        <v>2</v>
      </c>
      <c r="AQ21" s="81" t="n">
        <v>6</v>
      </c>
      <c r="AR21" s="81" t="n"/>
      <c r="AS21" s="81" t="n"/>
      <c r="AT21" s="81" t="n"/>
      <c r="AU21" s="81" t="n"/>
      <c r="AV21" s="81" t="n"/>
      <c r="AW21" s="81" t="n"/>
      <c r="AX21" s="82" t="n">
        <v>14</v>
      </c>
      <c r="AY21" s="83" t="n">
        <v>1598</v>
      </c>
      <c r="AZ21" s="181" t="n">
        <v>0.015</v>
      </c>
      <c r="BA21" s="84" t="n">
        <v>0.008999999999999999</v>
      </c>
      <c r="BB21" s="83" t="n">
        <v>1</v>
      </c>
      <c r="BC21" s="83" t="n">
        <v>0</v>
      </c>
      <c r="BD21" s="83" t="n">
        <v>4.4</v>
      </c>
      <c r="BE21" s="83" t="n">
        <v>5.3</v>
      </c>
      <c r="BF21" s="83" t="n">
        <v>608.7</v>
      </c>
      <c r="BG21" s="28" t="inlineStr">
        <is>
          <t>الكترولوكس</t>
        </is>
      </c>
      <c r="BH21" s="85" t="inlineStr">
        <is>
          <t>القاهرة للصناعات المغذية غسالات</t>
        </is>
      </c>
      <c r="BI21" s="85" t="inlineStr">
        <is>
          <t>PDAWP7199</t>
        </is>
      </c>
      <c r="BJ21" s="85" t="inlineStr">
        <is>
          <t>دلتا</t>
        </is>
      </c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  <c r="CW21" s="85" t="n"/>
    </row>
    <row customFormat="1" customHeight="1" ht="31.5" r="22" s="86">
      <c r="A22" s="73" t="n">
        <v>2021</v>
      </c>
      <c r="B22" s="74" t="n">
        <v>3</v>
      </c>
      <c r="C22" s="291" t="n">
        <v>44255</v>
      </c>
      <c r="D22" s="74" t="n">
        <v>32</v>
      </c>
      <c r="E22" s="74" t="n">
        <v>93</v>
      </c>
      <c r="F22" s="74" t="n">
        <v>7</v>
      </c>
      <c r="G22" s="75" t="inlineStr">
        <is>
          <t>فوم حمايه لوحه التحكم فيكتوريا CDAWP6090</t>
        </is>
      </c>
      <c r="H22" s="76" t="inlineStr">
        <is>
          <t>FMDAIIF2000000</t>
        </is>
      </c>
      <c r="I22" s="76" t="inlineStr">
        <is>
          <t>1400*1700</t>
        </is>
      </c>
      <c r="J22" s="76" t="n">
        <v>2</v>
      </c>
      <c r="K22" s="76" t="n">
        <v>3</v>
      </c>
      <c r="L22" s="292" t="n">
        <v>59</v>
      </c>
      <c r="M22" s="293" t="n">
        <v>54.87</v>
      </c>
      <c r="N22" s="294" t="n">
        <v>63.13</v>
      </c>
      <c r="O22" s="111" t="n"/>
      <c r="P22" s="111" t="n">
        <v>73</v>
      </c>
      <c r="Q22" s="111" t="n">
        <v>63</v>
      </c>
      <c r="R22" s="111" t="n">
        <v>65</v>
      </c>
      <c r="S22" s="111" t="n">
        <v>60</v>
      </c>
      <c r="T22" s="77" t="n">
        <v>96</v>
      </c>
      <c r="U22" s="77" t="n">
        <v>100</v>
      </c>
      <c r="V22" s="111" t="n">
        <v>58</v>
      </c>
      <c r="W22" s="111" t="n">
        <v>56</v>
      </c>
      <c r="X22" s="111" t="n">
        <v>58</v>
      </c>
      <c r="Y22" s="111" t="n">
        <v>59</v>
      </c>
      <c r="Z22" s="111" t="n">
        <v>57</v>
      </c>
      <c r="AA22" s="77" t="n">
        <v>105</v>
      </c>
      <c r="AB22" s="77" t="n">
        <v>102</v>
      </c>
      <c r="AC22" s="111" t="n"/>
      <c r="AD22" s="111" t="n"/>
      <c r="AE22" s="111" t="n"/>
      <c r="AF22" s="111" t="n"/>
      <c r="AG22" s="111" t="n"/>
      <c r="AH22" s="77" t="n"/>
      <c r="AI22" s="77" t="n"/>
      <c r="AJ22" s="78" t="n">
        <v>61</v>
      </c>
      <c r="AK22" s="79" t="n">
        <v>74</v>
      </c>
      <c r="AL22" s="80" t="n">
        <v>97</v>
      </c>
      <c r="AM22" s="77" t="n">
        <v>71</v>
      </c>
      <c r="AN22" s="77" t="n">
        <v>101</v>
      </c>
      <c r="AO22" s="81" t="n">
        <v>9</v>
      </c>
      <c r="AP22" s="81" t="n">
        <v>4</v>
      </c>
      <c r="AQ22" s="81" t="n">
        <v>7</v>
      </c>
      <c r="AR22" s="81" t="n"/>
      <c r="AS22" s="81" t="n"/>
      <c r="AT22" s="81" t="n"/>
      <c r="AU22" s="81" t="n"/>
      <c r="AV22" s="81" t="n"/>
      <c r="AW22" s="81" t="n"/>
      <c r="AX22" s="82" t="n">
        <v>20</v>
      </c>
      <c r="AY22" s="83" t="n">
        <v>1640</v>
      </c>
      <c r="AZ22" s="181" t="n">
        <v>0.015</v>
      </c>
      <c r="BA22" s="84" t="n">
        <v>0.012</v>
      </c>
      <c r="BB22" s="83" t="n">
        <v>1</v>
      </c>
      <c r="BC22" s="83" t="n">
        <v>0.3</v>
      </c>
      <c r="BD22" s="83" t="n">
        <v>27.8</v>
      </c>
      <c r="BE22" s="83" t="n">
        <v>1.2</v>
      </c>
      <c r="BF22" s="83" t="n">
        <v>100</v>
      </c>
      <c r="BG22" s="28" t="inlineStr">
        <is>
          <t>الكترولوكس</t>
        </is>
      </c>
      <c r="BH22" s="85" t="inlineStr">
        <is>
          <t>القاهرة للصناعات المغذية غسالات</t>
        </is>
      </c>
      <c r="BI22" s="85" t="inlineStr">
        <is>
          <t>PDAWA6157</t>
        </is>
      </c>
      <c r="BJ22" s="85" t="inlineStr">
        <is>
          <t>دلتا</t>
        </is>
      </c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  <c r="CW22" s="85" t="n"/>
    </row>
    <row customFormat="1" customHeight="1" ht="31.5" r="23" s="86">
      <c r="A23" s="73" t="n">
        <v>2021</v>
      </c>
      <c r="B23" s="74" t="n">
        <v>3</v>
      </c>
      <c r="C23" s="291" t="n">
        <v>44255</v>
      </c>
      <c r="D23" s="74" t="n">
        <v>243</v>
      </c>
      <c r="E23" s="74" t="n">
        <v>167</v>
      </c>
      <c r="F23" s="74" t="n">
        <v>8</v>
      </c>
      <c r="G23" s="75" t="inlineStr">
        <is>
          <t>فوم صندوق سمك 35 ك</t>
        </is>
      </c>
      <c r="H23" s="76" t="inlineStr">
        <is>
          <t>FMBOXI35000000</t>
        </is>
      </c>
      <c r="I23" s="76" t="inlineStr">
        <is>
          <t>1400*1700</t>
        </is>
      </c>
      <c r="J23" s="76" t="n">
        <v>2</v>
      </c>
      <c r="K23" s="76" t="n">
        <v>2</v>
      </c>
      <c r="L23" s="292" t="n">
        <v>888</v>
      </c>
      <c r="M23" s="293" t="n">
        <v>825.84</v>
      </c>
      <c r="N23" s="294" t="n">
        <v>950.16</v>
      </c>
      <c r="O23" s="111" t="n"/>
      <c r="P23" s="111" t="n"/>
      <c r="Q23" s="111" t="n">
        <v>865</v>
      </c>
      <c r="R23" s="111" t="n">
        <v>871</v>
      </c>
      <c r="S23" s="111" t="n">
        <v>883</v>
      </c>
      <c r="T23" s="77" t="n"/>
      <c r="U23" s="77" t="n">
        <v>163</v>
      </c>
      <c r="V23" s="111" t="n">
        <v>918</v>
      </c>
      <c r="W23" s="111" t="n">
        <v>862</v>
      </c>
      <c r="X23" s="111" t="n">
        <v>820</v>
      </c>
      <c r="Y23" s="111" t="n">
        <v>867</v>
      </c>
      <c r="Z23" s="111" t="n">
        <v>855</v>
      </c>
      <c r="AA23" s="77" t="n">
        <v>166</v>
      </c>
      <c r="AB23" s="77" t="n">
        <v>168</v>
      </c>
      <c r="AC23" s="111" t="n"/>
      <c r="AD23" s="111" t="n"/>
      <c r="AE23" s="111" t="n"/>
      <c r="AF23" s="111" t="n"/>
      <c r="AG23" s="111" t="n"/>
      <c r="AH23" s="77" t="n"/>
      <c r="AI23" s="77" t="n"/>
      <c r="AJ23" s="78" t="n">
        <v>867.6</v>
      </c>
      <c r="AK23" s="79" t="n">
        <v>55</v>
      </c>
      <c r="AL23" s="80" t="n">
        <v>131</v>
      </c>
      <c r="AM23" s="77" t="n">
        <v>43</v>
      </c>
      <c r="AN23" s="77" t="n">
        <v>166</v>
      </c>
      <c r="AO23" s="81" t="n">
        <v>5</v>
      </c>
      <c r="AP23" s="81" t="n">
        <v>1</v>
      </c>
      <c r="AQ23" s="81" t="n">
        <v>4</v>
      </c>
      <c r="AR23" s="81" t="n"/>
      <c r="AS23" s="81" t="n"/>
      <c r="AT23" s="81" t="n"/>
      <c r="AU23" s="81" t="n"/>
      <c r="AV23" s="81" t="n"/>
      <c r="AW23" s="81" t="n"/>
      <c r="AX23" s="82" t="n">
        <v>10</v>
      </c>
      <c r="AY23" s="83" t="n">
        <v>694</v>
      </c>
      <c r="AZ23" s="181" t="n">
        <v>0.015</v>
      </c>
      <c r="BA23" s="84" t="n">
        <v>0.014</v>
      </c>
      <c r="BB23" s="83" t="n">
        <v>1</v>
      </c>
      <c r="BC23" s="83" t="n">
        <v>0</v>
      </c>
      <c r="BD23" s="83" t="n">
        <v>0.8</v>
      </c>
      <c r="BE23" s="83" t="n">
        <v>8.699999999999999</v>
      </c>
      <c r="BF23" s="83" t="n">
        <v>602.1</v>
      </c>
      <c r="BG23" s="28" t="inlineStr">
        <is>
          <t>عملاء متنوعون</t>
        </is>
      </c>
      <c r="BH23" s="85" t="inlineStr">
        <is>
          <t>عملاء متنوعون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  <c r="CW23" s="85" t="n"/>
    </row>
    <row customFormat="1" customHeight="1" ht="31.5" r="24" s="86">
      <c r="A24" s="73" t="n">
        <v>2021</v>
      </c>
      <c r="B24" s="74" t="n">
        <v>3</v>
      </c>
      <c r="C24" s="291" t="n">
        <v>44255</v>
      </c>
      <c r="D24" s="74" t="n">
        <v>416</v>
      </c>
      <c r="E24" s="74" t="n">
        <v>659</v>
      </c>
      <c r="F24" s="74" t="n">
        <v>8</v>
      </c>
      <c r="G24" s="75" t="inlineStr">
        <is>
          <t>75UP77 MFZ65917901-  FRONT</t>
        </is>
      </c>
      <c r="H24" s="76" t="inlineStr">
        <is>
          <t>FMLGEI375UP770</t>
        </is>
      </c>
      <c r="I24" s="76" t="inlineStr">
        <is>
          <t>1400*1700</t>
        </is>
      </c>
      <c r="J24" s="76" t="n">
        <v>2</v>
      </c>
      <c r="K24" s="76" t="n">
        <v>1</v>
      </c>
      <c r="L24" s="292" t="n">
        <v>301</v>
      </c>
      <c r="M24" s="293" t="n">
        <v>283.241</v>
      </c>
      <c r="N24" s="294" t="n">
        <v>322.371</v>
      </c>
      <c r="O24" s="111" t="n"/>
      <c r="P24" s="111" t="n"/>
      <c r="Q24" s="111" t="n"/>
      <c r="R24" s="111" t="n"/>
      <c r="S24" s="111" t="n"/>
      <c r="T24" s="77" t="n"/>
      <c r="U24" s="77" t="n"/>
      <c r="V24" s="111" t="n"/>
      <c r="W24" s="111" t="n"/>
      <c r="X24" s="111" t="n"/>
      <c r="Y24" s="111" t="n"/>
      <c r="Z24" s="111" t="n"/>
      <c r="AA24" s="77" t="n"/>
      <c r="AB24" s="77" t="n"/>
      <c r="AC24" s="111" t="n"/>
      <c r="AD24" s="111" t="n"/>
      <c r="AE24" s="111" t="n"/>
      <c r="AF24" s="111" t="n"/>
      <c r="AG24" s="111" t="n"/>
      <c r="AH24" s="77" t="n"/>
      <c r="AI24" s="77" t="n"/>
      <c r="AJ24" s="78" t="n"/>
      <c r="AK24" s="79" t="n">
        <v>40</v>
      </c>
      <c r="AL24" s="80" t="n">
        <v>180</v>
      </c>
      <c r="AM24" s="77" t="n"/>
      <c r="AN24" s="77" t="n"/>
      <c r="AO24" s="81" t="n">
        <v>3</v>
      </c>
      <c r="AP24" s="81" t="n"/>
      <c r="AQ24" s="81" t="n">
        <v>1</v>
      </c>
      <c r="AR24" s="81" t="n"/>
      <c r="AS24" s="81" t="n"/>
      <c r="AT24" s="81" t="n"/>
      <c r="AU24" s="81" t="n"/>
      <c r="AV24" s="81" t="n"/>
      <c r="AW24" s="81" t="n"/>
      <c r="AX24" s="82" t="n">
        <v>4</v>
      </c>
      <c r="AY24" s="83" t="n">
        <v>607</v>
      </c>
      <c r="AZ24" s="181" t="n">
        <v>0.015</v>
      </c>
      <c r="BA24" s="84" t="n">
        <v>0.007</v>
      </c>
      <c r="BB24" s="83" t="n">
        <v>1</v>
      </c>
      <c r="BC24" s="83" t="n">
        <v>0</v>
      </c>
      <c r="BD24" s="83" t="n">
        <v>2</v>
      </c>
      <c r="BE24" s="83" t="n"/>
      <c r="BF24" s="83" t="n"/>
      <c r="BG24" s="28" t="inlineStr">
        <is>
          <t>LG</t>
        </is>
      </c>
      <c r="BH24" s="85" t="inlineStr">
        <is>
          <t>HE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  <c r="CW24" s="85" t="n"/>
    </row>
    <row customFormat="1" customHeight="1" ht="31.5" r="25" s="86">
      <c r="A25" s="73" t="n">
        <v>2021</v>
      </c>
      <c r="B25" s="74" t="n">
        <v>3</v>
      </c>
      <c r="C25" s="291" t="n">
        <v>44255</v>
      </c>
      <c r="D25" s="74" t="n">
        <v>3</v>
      </c>
      <c r="E25" s="74" t="n">
        <v>10</v>
      </c>
      <c r="F25" s="74" t="n">
        <v>25</v>
      </c>
      <c r="G25" s="75" t="inlineStr">
        <is>
          <t>(إفتا)S1B1 1754501</t>
        </is>
      </c>
      <c r="H25" s="76" t="inlineStr">
        <is>
          <t>FMAFTI10000000</t>
        </is>
      </c>
      <c r="I25" s="76" t="inlineStr">
        <is>
          <t>850*650</t>
        </is>
      </c>
      <c r="J25" s="76" t="n">
        <v>2</v>
      </c>
      <c r="K25" s="76" t="n">
        <v>2</v>
      </c>
      <c r="L25" s="292" t="n">
        <v>48.6625</v>
      </c>
      <c r="M25" s="293" t="n">
        <v>45.256125</v>
      </c>
      <c r="N25" s="294" t="n">
        <v>52.068875</v>
      </c>
      <c r="O25" s="111" t="n"/>
      <c r="P25" s="111" t="n">
        <v>59</v>
      </c>
      <c r="Q25" s="111" t="n">
        <v>52</v>
      </c>
      <c r="R25" s="111" t="n">
        <v>51</v>
      </c>
      <c r="S25" s="111" t="n">
        <v>50</v>
      </c>
      <c r="T25" s="77" t="n">
        <v>93</v>
      </c>
      <c r="U25" s="77" t="n">
        <v>95</v>
      </c>
      <c r="V25" s="111" t="n">
        <v>49</v>
      </c>
      <c r="W25" s="111" t="n">
        <v>50</v>
      </c>
      <c r="X25" s="111" t="n">
        <v>48</v>
      </c>
      <c r="Y25" s="111" t="n">
        <v>51</v>
      </c>
      <c r="Z25" s="111" t="n">
        <v>50</v>
      </c>
      <c r="AA25" s="77" t="n">
        <v>71</v>
      </c>
      <c r="AB25" s="77" t="n">
        <v>71</v>
      </c>
      <c r="AC25" s="111" t="n"/>
      <c r="AD25" s="111" t="n"/>
      <c r="AE25" s="111" t="n"/>
      <c r="AF25" s="111" t="n"/>
      <c r="AG25" s="111" t="n"/>
      <c r="AH25" s="77" t="n"/>
      <c r="AI25" s="77" t="n"/>
      <c r="AJ25" s="78" t="n">
        <v>51.1</v>
      </c>
      <c r="AK25" s="79" t="n">
        <v>47</v>
      </c>
      <c r="AL25" s="80" t="n">
        <v>154</v>
      </c>
      <c r="AM25" s="77" t="n">
        <v>87</v>
      </c>
      <c r="AN25" s="77" t="n">
        <v>83</v>
      </c>
      <c r="AO25" s="81" t="n">
        <v>10</v>
      </c>
      <c r="AP25" s="81" t="n">
        <v>1</v>
      </c>
      <c r="AQ25" s="81" t="n">
        <v>11</v>
      </c>
      <c r="AR25" s="81" t="n"/>
      <c r="AS25" s="81" t="n"/>
      <c r="AT25" s="81" t="n"/>
      <c r="AU25" s="81" t="n"/>
      <c r="AV25" s="81" t="n"/>
      <c r="AW25" s="81" t="n"/>
      <c r="AX25" s="82" t="n">
        <v>22</v>
      </c>
      <c r="AY25" s="83" t="n">
        <v>982</v>
      </c>
      <c r="AZ25" s="181" t="n">
        <v>0.02</v>
      </c>
      <c r="BA25" s="84" t="n">
        <v>0.022</v>
      </c>
      <c r="BB25" s="83" t="n"/>
      <c r="BC25" s="83" t="n">
        <v>0.5</v>
      </c>
      <c r="BD25" s="83" t="n">
        <v>20.2</v>
      </c>
      <c r="BE25" s="83" t="n">
        <v>1.1</v>
      </c>
      <c r="BF25" s="83" t="n">
        <v>50.2</v>
      </c>
      <c r="BG25" s="28" t="inlineStr">
        <is>
          <t>افتا</t>
        </is>
      </c>
      <c r="BH25" s="85" t="inlineStr">
        <is>
          <t>شركة افتا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  <c r="CW25" s="85" t="n"/>
    </row>
    <row customFormat="1" customHeight="1" ht="31.5" r="26" s="86">
      <c r="A26" s="73" t="n">
        <v>2021</v>
      </c>
      <c r="B26" s="74" t="n">
        <v>3</v>
      </c>
      <c r="C26" s="291" t="n">
        <v>44255</v>
      </c>
      <c r="D26" s="74" t="n">
        <v>159</v>
      </c>
      <c r="E26" s="74" t="n">
        <v>299</v>
      </c>
      <c r="F26" s="74" t="n">
        <v>28</v>
      </c>
      <c r="G26" s="75" t="inlineStr">
        <is>
          <t>سخان غاز 6لتر</t>
        </is>
      </c>
      <c r="H26" s="76" t="inlineStr">
        <is>
          <t>FMDAHI5L000000</t>
        </is>
      </c>
      <c r="I26" s="76" t="inlineStr">
        <is>
          <t>1200*1100</t>
        </is>
      </c>
      <c r="J26" s="76" t="n">
        <v>3</v>
      </c>
      <c r="K26" s="76" t="n">
        <v>2</v>
      </c>
      <c r="L26" s="292" t="n">
        <v>115</v>
      </c>
      <c r="M26" s="293" t="n">
        <v>106.95</v>
      </c>
      <c r="N26" s="294" t="n">
        <v>123.05</v>
      </c>
      <c r="O26" s="111" t="n"/>
      <c r="P26" s="111" t="n">
        <v>103</v>
      </c>
      <c r="Q26" s="111" t="n">
        <v>109</v>
      </c>
      <c r="R26" s="111" t="n">
        <v>111</v>
      </c>
      <c r="S26" s="111" t="n">
        <v>110</v>
      </c>
      <c r="T26" s="77" t="n">
        <v>117</v>
      </c>
      <c r="U26" s="77" t="n">
        <v>115</v>
      </c>
      <c r="V26" s="111" t="n">
        <v>111</v>
      </c>
      <c r="W26" s="111" t="n">
        <v>125</v>
      </c>
      <c r="X26" s="111" t="n">
        <v>112</v>
      </c>
      <c r="Y26" s="111" t="n">
        <v>118</v>
      </c>
      <c r="Z26" s="111" t="n">
        <v>120</v>
      </c>
      <c r="AA26" s="77" t="n">
        <v>121</v>
      </c>
      <c r="AB26" s="77" t="n">
        <v>123</v>
      </c>
      <c r="AC26" s="111" t="n"/>
      <c r="AD26" s="111" t="n"/>
      <c r="AE26" s="111" t="n"/>
      <c r="AF26" s="111" t="n"/>
      <c r="AG26" s="111" t="n"/>
      <c r="AH26" s="77" t="n"/>
      <c r="AI26" s="77" t="n"/>
      <c r="AJ26" s="78" t="n">
        <v>113.2</v>
      </c>
      <c r="AK26" s="79" t="n">
        <v>70</v>
      </c>
      <c r="AL26" s="80" t="n">
        <v>154</v>
      </c>
      <c r="AM26" s="77" t="n">
        <v>91</v>
      </c>
      <c r="AN26" s="77" t="n">
        <v>119</v>
      </c>
      <c r="AO26" s="81" t="n">
        <v>5</v>
      </c>
      <c r="AP26" s="81" t="n">
        <v>3</v>
      </c>
      <c r="AQ26" s="81" t="n">
        <v>1</v>
      </c>
      <c r="AR26" s="81" t="n"/>
      <c r="AS26" s="81" t="n">
        <v>2</v>
      </c>
      <c r="AT26" s="81" t="n"/>
      <c r="AU26" s="81" t="n"/>
      <c r="AV26" s="81" t="n"/>
      <c r="AW26" s="81" t="n"/>
      <c r="AX26" s="82" t="n">
        <v>10</v>
      </c>
      <c r="AY26" s="83" t="n">
        <v>1498</v>
      </c>
      <c r="AZ26" s="181" t="n">
        <v>0.02</v>
      </c>
      <c r="BA26" s="84" t="n">
        <v>0.007</v>
      </c>
      <c r="BB26" s="83" t="n">
        <v>1</v>
      </c>
      <c r="BC26" s="83" t="n">
        <v>0.1</v>
      </c>
      <c r="BD26" s="83" t="n">
        <v>13</v>
      </c>
      <c r="BE26" s="83" t="n">
        <v>1.1</v>
      </c>
      <c r="BF26" s="83" t="n">
        <v>169.6</v>
      </c>
      <c r="BG26" s="28" t="inlineStr">
        <is>
          <t>الكترولوكس</t>
        </is>
      </c>
      <c r="BH26" s="85" t="inlineStr">
        <is>
          <t>القاهرة للصناعات المغذية سخانات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  <c r="CW26" s="85" t="n"/>
    </row>
    <row customFormat="1" customHeight="1" ht="31.5" r="27" s="86">
      <c r="A27" s="73" t="n">
        <v>2021</v>
      </c>
      <c r="B27" s="74" t="n">
        <v>3</v>
      </c>
      <c r="C27" s="291" t="n">
        <v>44255</v>
      </c>
      <c r="D27" s="74" t="n">
        <v>227</v>
      </c>
      <c r="E27" s="74" t="n">
        <v>155</v>
      </c>
      <c r="F27" s="74" t="n">
        <v>30</v>
      </c>
      <c r="G27" s="75" t="inlineStr">
        <is>
          <t>فوم طقم سخان غاز 10 لتر</t>
        </is>
      </c>
      <c r="H27" s="76" t="inlineStr">
        <is>
          <t>FMDAHI6000000</t>
        </is>
      </c>
      <c r="I27" s="76" t="inlineStr">
        <is>
          <t>1100*850</t>
        </is>
      </c>
      <c r="J27" s="76" t="n">
        <v>3</v>
      </c>
      <c r="K27" s="76" t="n">
        <v>2</v>
      </c>
      <c r="L27" s="292" t="n">
        <v>122</v>
      </c>
      <c r="M27" s="293" t="n">
        <v>113.46</v>
      </c>
      <c r="N27" s="294" t="n">
        <v>130.54</v>
      </c>
      <c r="O27" s="111" t="n"/>
      <c r="P27" s="111" t="n">
        <v>123</v>
      </c>
      <c r="Q27" s="111" t="n">
        <v>120</v>
      </c>
      <c r="R27" s="111" t="n">
        <v>118</v>
      </c>
      <c r="S27" s="111" t="n">
        <v>123</v>
      </c>
      <c r="T27" s="77" t="n">
        <v>125</v>
      </c>
      <c r="U27" s="77" t="n">
        <v>130</v>
      </c>
      <c r="V27" s="111" t="n">
        <v>121</v>
      </c>
      <c r="W27" s="111" t="n">
        <v>136</v>
      </c>
      <c r="X27" s="111" t="n">
        <v>118</v>
      </c>
      <c r="Y27" s="111" t="n">
        <v>125</v>
      </c>
      <c r="Z27" s="111" t="n">
        <v>128</v>
      </c>
      <c r="AA27" s="77" t="n">
        <v>137</v>
      </c>
      <c r="AB27" s="77" t="n">
        <v>135</v>
      </c>
      <c r="AC27" s="111" t="n"/>
      <c r="AD27" s="111" t="n"/>
      <c r="AE27" s="111" t="n"/>
      <c r="AF27" s="111" t="n"/>
      <c r="AG27" s="111" t="n"/>
      <c r="AH27" s="77" t="n"/>
      <c r="AI27" s="77" t="n"/>
      <c r="AJ27" s="78" t="n">
        <v>123.6</v>
      </c>
      <c r="AK27" s="79" t="n">
        <v>61</v>
      </c>
      <c r="AL27" s="80" t="n">
        <v>177</v>
      </c>
      <c r="AM27" s="77" t="n">
        <v>82</v>
      </c>
      <c r="AN27" s="77" t="n">
        <v>132</v>
      </c>
      <c r="AO27" s="81" t="n">
        <v>7</v>
      </c>
      <c r="AP27" s="81" t="n">
        <v>2</v>
      </c>
      <c r="AQ27" s="81" t="n">
        <v>6</v>
      </c>
      <c r="AR27" s="81" t="n"/>
      <c r="AS27" s="81" t="n">
        <v>3</v>
      </c>
      <c r="AT27" s="81" t="n">
        <v>8</v>
      </c>
      <c r="AU27" s="81" t="n"/>
      <c r="AV27" s="81" t="n"/>
      <c r="AW27" s="81" t="n"/>
      <c r="AX27" s="82" t="n">
        <v>25</v>
      </c>
      <c r="AY27" s="83" t="n">
        <v>1537</v>
      </c>
      <c r="AZ27" s="181" t="n">
        <v>0.02</v>
      </c>
      <c r="BA27" s="84" t="n">
        <v>0.016</v>
      </c>
      <c r="BB27" s="83" t="n">
        <v>1</v>
      </c>
      <c r="BC27" s="83" t="n">
        <v>0.2</v>
      </c>
      <c r="BD27" s="83" t="n">
        <v>12.6</v>
      </c>
      <c r="BE27" s="83" t="n">
        <v>3.1</v>
      </c>
      <c r="BF27" s="83" t="n">
        <v>190</v>
      </c>
      <c r="BG27" s="28" t="inlineStr">
        <is>
          <t>الكترولوكس</t>
        </is>
      </c>
      <c r="BH27" s="85" t="inlineStr">
        <is>
          <t>القاهرة للصناعات المغذية سخانات</t>
        </is>
      </c>
      <c r="BI27" s="85" t="inlineStr">
        <is>
          <t>A15289901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  <c r="CW27" s="85" t="n"/>
    </row>
    <row customFormat="1" customHeight="1" ht="31.5" r="28" s="86">
      <c r="A28" s="73" t="n">
        <v>2021</v>
      </c>
      <c r="B28" s="74" t="n">
        <v>3</v>
      </c>
      <c r="C28" s="291" t="n">
        <v>44255</v>
      </c>
      <c r="D28" s="74" t="n">
        <v>393</v>
      </c>
      <c r="E28" s="74" t="n">
        <v>605</v>
      </c>
      <c r="F28" s="74" t="n">
        <v>34</v>
      </c>
      <c r="G28" s="75" t="inlineStr">
        <is>
          <t>فوم علبه 124 علوي و سفلى P</t>
        </is>
      </c>
      <c r="H28" s="76" t="inlineStr">
        <is>
          <t>FMPRCB30000000</t>
        </is>
      </c>
      <c r="I28" s="76" t="inlineStr">
        <is>
          <t>1200*1000</t>
        </is>
      </c>
      <c r="J28" s="76" t="n">
        <v>1</v>
      </c>
      <c r="K28" s="76" t="n">
        <v>2</v>
      </c>
      <c r="L28" s="292" t="n">
        <v>1293</v>
      </c>
      <c r="M28" s="293" t="n">
        <v>1202.49</v>
      </c>
      <c r="N28" s="294" t="n">
        <v>1383.51</v>
      </c>
      <c r="O28" s="111" t="n"/>
      <c r="P28" s="111" t="n"/>
      <c r="Q28" s="111" t="n"/>
      <c r="R28" s="111" t="n"/>
      <c r="S28" s="111" t="n"/>
      <c r="T28" s="77" t="n"/>
      <c r="U28" s="77" t="n"/>
      <c r="V28" s="111" t="n"/>
      <c r="W28" s="111" t="n"/>
      <c r="X28" s="111" t="n"/>
      <c r="Y28" s="111" t="n">
        <v>1290</v>
      </c>
      <c r="Z28" s="111" t="n">
        <v>1304</v>
      </c>
      <c r="AA28" s="77" t="n"/>
      <c r="AB28" s="77" t="n">
        <v>192</v>
      </c>
      <c r="AC28" s="111" t="n"/>
      <c r="AD28" s="111" t="n"/>
      <c r="AE28" s="111" t="n"/>
      <c r="AF28" s="111" t="n"/>
      <c r="AG28" s="111" t="n"/>
      <c r="AH28" s="77" t="n"/>
      <c r="AI28" s="77" t="n"/>
      <c r="AJ28" s="78" t="n">
        <v>1297</v>
      </c>
      <c r="AK28" s="79" t="n">
        <v>13</v>
      </c>
      <c r="AL28" s="80" t="n">
        <v>200</v>
      </c>
      <c r="AM28" s="77" t="n">
        <v>19</v>
      </c>
      <c r="AN28" s="77" t="n">
        <v>192</v>
      </c>
      <c r="AO28" s="81" t="n">
        <v>2</v>
      </c>
      <c r="AP28" s="81" t="n">
        <v>1</v>
      </c>
      <c r="AQ28" s="81" t="n">
        <v>1</v>
      </c>
      <c r="AR28" s="81" t="n"/>
      <c r="AS28" s="81" t="n"/>
      <c r="AT28" s="81" t="n"/>
      <c r="AU28" s="81" t="n"/>
      <c r="AV28" s="81" t="n"/>
      <c r="AW28" s="81" t="n"/>
      <c r="AX28" s="82" t="n">
        <v>3</v>
      </c>
      <c r="AY28" s="83" t="n">
        <v>55</v>
      </c>
      <c r="AZ28" s="181" t="n">
        <v>0.02</v>
      </c>
      <c r="BA28" s="84" t="n">
        <v>0.055</v>
      </c>
      <c r="BB28" s="83" t="n"/>
      <c r="BC28" s="83" t="n">
        <v>0</v>
      </c>
      <c r="BD28" s="83" t="n">
        <v>0</v>
      </c>
      <c r="BE28" s="83" t="n">
        <v>3.9</v>
      </c>
      <c r="BF28" s="83" t="n">
        <v>71.3</v>
      </c>
      <c r="BG28" s="28" t="inlineStr">
        <is>
          <t>الشركة العامة للخزف</t>
        </is>
      </c>
      <c r="BH28" s="85" t="inlineStr">
        <is>
          <t>الشركة العامة للخزف</t>
        </is>
      </c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  <c r="CW28" s="85" t="n"/>
    </row>
    <row customFormat="1" customHeight="1" ht="31.5" r="29" s="86">
      <c r="A29" s="73" t="n">
        <v>2021</v>
      </c>
      <c r="B29" s="74" t="n">
        <v>3</v>
      </c>
      <c r="C29" s="291" t="n">
        <v>44255</v>
      </c>
      <c r="D29" s="74" t="n">
        <v>4</v>
      </c>
      <c r="E29" s="74" t="n">
        <v>11</v>
      </c>
      <c r="F29" s="74" t="n">
        <v>48</v>
      </c>
      <c r="G29" s="75" t="inlineStr">
        <is>
          <t>فوم جانب حمايه يمين</t>
        </is>
      </c>
      <c r="H29" s="76" t="inlineStr">
        <is>
          <t>FMDACI30000000</t>
        </is>
      </c>
      <c r="I29" s="76" t="inlineStr">
        <is>
          <t>1600*1800</t>
        </is>
      </c>
      <c r="J29" s="76" t="n">
        <v>2</v>
      </c>
      <c r="K29" s="76" t="n">
        <v>2</v>
      </c>
      <c r="L29" s="292" t="n">
        <v>212</v>
      </c>
      <c r="M29" s="293" t="n">
        <v>197.16</v>
      </c>
      <c r="N29" s="294" t="n">
        <v>226.84</v>
      </c>
      <c r="O29" s="111" t="n"/>
      <c r="P29" s="111" t="n">
        <v>218</v>
      </c>
      <c r="Q29" s="111" t="n">
        <v>215</v>
      </c>
      <c r="R29" s="111" t="n">
        <v>238</v>
      </c>
      <c r="S29" s="111" t="n">
        <v>223</v>
      </c>
      <c r="T29" s="77" t="n">
        <v>142</v>
      </c>
      <c r="U29" s="77" t="n">
        <v>140</v>
      </c>
      <c r="V29" s="111" t="n"/>
      <c r="W29" s="111" t="n"/>
      <c r="X29" s="111" t="n"/>
      <c r="Y29" s="111" t="n"/>
      <c r="Z29" s="111" t="n"/>
      <c r="AA29" s="77" t="n"/>
      <c r="AB29" s="77" t="n"/>
      <c r="AC29" s="111" t="n"/>
      <c r="AD29" s="111" t="n"/>
      <c r="AE29" s="111" t="n"/>
      <c r="AF29" s="111" t="n"/>
      <c r="AG29" s="111" t="n"/>
      <c r="AH29" s="77" t="n"/>
      <c r="AI29" s="77" t="n"/>
      <c r="AJ29" s="78" t="n">
        <v>223.5</v>
      </c>
      <c r="AK29" s="79" t="n">
        <v>37</v>
      </c>
      <c r="AL29" s="80" t="n">
        <v>195</v>
      </c>
      <c r="AM29" s="77" t="n">
        <v>51</v>
      </c>
      <c r="AN29" s="77" t="n">
        <v>141</v>
      </c>
      <c r="AO29" s="81" t="n">
        <v>2</v>
      </c>
      <c r="AP29" s="81" t="n"/>
      <c r="AQ29" s="81" t="n">
        <v>6</v>
      </c>
      <c r="AR29" s="81" t="n"/>
      <c r="AS29" s="81" t="n"/>
      <c r="AT29" s="81" t="n"/>
      <c r="AU29" s="81" t="n"/>
      <c r="AV29" s="81" t="n"/>
      <c r="AW29" s="81" t="n"/>
      <c r="AX29" s="82" t="n">
        <v>8</v>
      </c>
      <c r="AY29" s="83" t="n">
        <v>504</v>
      </c>
      <c r="AZ29" s="181" t="n">
        <v>0.02</v>
      </c>
      <c r="BA29" s="84" t="n">
        <v>0.016</v>
      </c>
      <c r="BB29" s="83" t="n">
        <v>1</v>
      </c>
      <c r="BC29" s="83" t="n">
        <v>0</v>
      </c>
      <c r="BD29" s="83" t="n">
        <v>2.4</v>
      </c>
      <c r="BE29" s="83" t="n">
        <v>1.8</v>
      </c>
      <c r="BF29" s="83" t="n">
        <v>112.6</v>
      </c>
      <c r="BG29" s="28" t="inlineStr">
        <is>
          <t>الكترولوكس</t>
        </is>
      </c>
      <c r="BH29" s="85" t="inlineStr">
        <is>
          <t>القاهرة للصناعات المغذية بوتاجازات</t>
        </is>
      </c>
      <c r="BI29" s="85" t="inlineStr">
        <is>
          <t>808902001</t>
        </is>
      </c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  <c r="CW29" s="85" t="n"/>
    </row>
    <row customFormat="1" customHeight="1" ht="31.5" r="30" s="86">
      <c r="A30" s="73" t="n">
        <v>2021</v>
      </c>
      <c r="B30" s="74" t="n">
        <v>3</v>
      </c>
      <c r="C30" s="291" t="n">
        <v>44255</v>
      </c>
      <c r="D30" s="74" t="n">
        <v>4</v>
      </c>
      <c r="E30" s="74" t="n">
        <v>12</v>
      </c>
      <c r="F30" s="74" t="n">
        <v>48</v>
      </c>
      <c r="G30" s="75" t="inlineStr">
        <is>
          <t>فوم جانب حمايه شمال</t>
        </is>
      </c>
      <c r="H30" s="76" t="inlineStr">
        <is>
          <t>FMDACI40000000</t>
        </is>
      </c>
      <c r="I30" s="76" t="inlineStr">
        <is>
          <t>1600*1800</t>
        </is>
      </c>
      <c r="J30" s="76" t="n">
        <v>2</v>
      </c>
      <c r="K30" s="76" t="n">
        <v>2</v>
      </c>
      <c r="L30" s="292" t="n">
        <v>212</v>
      </c>
      <c r="M30" s="293" t="n">
        <v>197.16</v>
      </c>
      <c r="N30" s="294" t="n">
        <v>226.84</v>
      </c>
      <c r="O30" s="111" t="n"/>
      <c r="P30" s="111" t="n">
        <v>220</v>
      </c>
      <c r="Q30" s="111" t="n">
        <v>209</v>
      </c>
      <c r="R30" s="111" t="n">
        <v>229</v>
      </c>
      <c r="S30" s="111" t="n">
        <v>213</v>
      </c>
      <c r="T30" s="77" t="n">
        <v>142</v>
      </c>
      <c r="U30" s="77" t="n">
        <v>140</v>
      </c>
      <c r="V30" s="111" t="n"/>
      <c r="W30" s="111" t="n"/>
      <c r="X30" s="111" t="n"/>
      <c r="Y30" s="111" t="n"/>
      <c r="Z30" s="111" t="n"/>
      <c r="AA30" s="77" t="n"/>
      <c r="AB30" s="77" t="n"/>
      <c r="AC30" s="111" t="n"/>
      <c r="AD30" s="111" t="n"/>
      <c r="AE30" s="111" t="n"/>
      <c r="AF30" s="111" t="n"/>
      <c r="AG30" s="111" t="n"/>
      <c r="AH30" s="77" t="n"/>
      <c r="AI30" s="77" t="n"/>
      <c r="AJ30" s="78" t="n">
        <v>217.8</v>
      </c>
      <c r="AK30" s="79" t="n">
        <v>37</v>
      </c>
      <c r="AL30" s="80" t="n">
        <v>195</v>
      </c>
      <c r="AM30" s="77" t="n">
        <v>51</v>
      </c>
      <c r="AN30" s="77" t="n">
        <v>141</v>
      </c>
      <c r="AO30" s="81" t="n">
        <v>4</v>
      </c>
      <c r="AP30" s="81" t="n"/>
      <c r="AQ30" s="81" t="n">
        <v>4</v>
      </c>
      <c r="AR30" s="81" t="n"/>
      <c r="AS30" s="81" t="n"/>
      <c r="AT30" s="81" t="n"/>
      <c r="AU30" s="81" t="n"/>
      <c r="AV30" s="81" t="n"/>
      <c r="AW30" s="81" t="n"/>
      <c r="AX30" s="82" t="n">
        <v>8</v>
      </c>
      <c r="AY30" s="83" t="n">
        <v>504</v>
      </c>
      <c r="AZ30" s="181" t="n">
        <v>0.02</v>
      </c>
      <c r="BA30" s="84" t="n">
        <v>0.016</v>
      </c>
      <c r="BB30" s="83" t="n">
        <v>1</v>
      </c>
      <c r="BC30" s="83" t="n">
        <v>0</v>
      </c>
      <c r="BD30" s="83" t="n">
        <v>2.4</v>
      </c>
      <c r="BE30" s="83" t="n">
        <v>1.7</v>
      </c>
      <c r="BF30" s="83" t="n">
        <v>109.8</v>
      </c>
      <c r="BG30" s="28" t="inlineStr">
        <is>
          <t>الكترولوكس</t>
        </is>
      </c>
      <c r="BH30" s="85" t="inlineStr">
        <is>
          <t>القاهرة للصناعات المغذية بوتاجازات</t>
        </is>
      </c>
      <c r="BI30" s="85" t="inlineStr">
        <is>
          <t>808901901</t>
        </is>
      </c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  <c r="CW30" s="85" t="n"/>
    </row>
    <row customFormat="1" customHeight="1" ht="31.5" r="31" s="86">
      <c r="A31" s="73" t="n">
        <v>2021</v>
      </c>
      <c r="B31" s="74" t="n">
        <v>3</v>
      </c>
      <c r="C31" s="291" t="n">
        <v>44255</v>
      </c>
      <c r="D31" s="74" t="n">
        <v>334</v>
      </c>
      <c r="E31" s="74" t="n">
        <v>254</v>
      </c>
      <c r="F31" s="74" t="n">
        <v>49</v>
      </c>
      <c r="G31" s="75" t="inlineStr">
        <is>
          <t>طقم سخان بلونايل ذو 4 اطقم</t>
        </is>
      </c>
      <c r="H31" s="76" t="inlineStr">
        <is>
          <t>FMDAHI40000000</t>
        </is>
      </c>
      <c r="I31" s="76" t="inlineStr">
        <is>
          <t>1600*1800</t>
        </is>
      </c>
      <c r="J31" s="76" t="n">
        <v>4</v>
      </c>
      <c r="K31" s="76" t="n">
        <v>2</v>
      </c>
      <c r="L31" s="292" t="n">
        <v>203</v>
      </c>
      <c r="M31" s="293" t="n">
        <v>188.79</v>
      </c>
      <c r="N31" s="294" t="n">
        <v>217.21</v>
      </c>
      <c r="O31" s="111" t="n"/>
      <c r="P31" s="111" t="n">
        <v>216</v>
      </c>
      <c r="Q31" s="111" t="n">
        <v>213</v>
      </c>
      <c r="R31" s="111" t="n">
        <v>209</v>
      </c>
      <c r="S31" s="111" t="n">
        <v>215</v>
      </c>
      <c r="T31" s="77" t="n">
        <v>137</v>
      </c>
      <c r="U31" s="77" t="n">
        <v>135</v>
      </c>
      <c r="V31" s="111" t="n">
        <v>206</v>
      </c>
      <c r="W31" s="111" t="n">
        <v>214</v>
      </c>
      <c r="X31" s="111" t="n">
        <v>210</v>
      </c>
      <c r="Y31" s="111" t="n">
        <v>198</v>
      </c>
      <c r="Z31" s="111" t="n">
        <v>206</v>
      </c>
      <c r="AA31" s="77" t="n">
        <v>138</v>
      </c>
      <c r="AB31" s="77" t="n">
        <v>136</v>
      </c>
      <c r="AC31" s="111" t="n"/>
      <c r="AD31" s="111" t="n"/>
      <c r="AE31" s="111" t="n"/>
      <c r="AF31" s="111" t="n"/>
      <c r="AG31" s="111" t="n"/>
      <c r="AH31" s="77" t="n"/>
      <c r="AI31" s="77" t="n"/>
      <c r="AJ31" s="78" t="n">
        <v>209.7</v>
      </c>
      <c r="AK31" s="79" t="n">
        <v>88</v>
      </c>
      <c r="AL31" s="80" t="n">
        <v>164</v>
      </c>
      <c r="AM31" s="77" t="n">
        <v>105</v>
      </c>
      <c r="AN31" s="77" t="n">
        <v>137</v>
      </c>
      <c r="AO31" s="81" t="n">
        <v>8</v>
      </c>
      <c r="AP31" s="81" t="n">
        <v>4</v>
      </c>
      <c r="AQ31" s="81" t="n">
        <v>7</v>
      </c>
      <c r="AR31" s="81" t="n"/>
      <c r="AS31" s="81" t="n"/>
      <c r="AT31" s="81" t="n"/>
      <c r="AU31" s="81" t="n"/>
      <c r="AV31" s="81" t="n"/>
      <c r="AW31" s="81" t="n"/>
      <c r="AX31" s="82" t="n">
        <v>19</v>
      </c>
      <c r="AY31" s="83" t="n">
        <v>1999</v>
      </c>
      <c r="AZ31" s="181" t="n">
        <v>0.02</v>
      </c>
      <c r="BA31" s="84" t="n">
        <v>0.01</v>
      </c>
      <c r="BB31" s="83" t="n">
        <v>1</v>
      </c>
      <c r="BC31" s="83" t="n">
        <v>0.1</v>
      </c>
      <c r="BD31" s="83" t="n">
        <v>9.800000000000001</v>
      </c>
      <c r="BE31" s="83" t="n">
        <v>4</v>
      </c>
      <c r="BF31" s="83" t="n">
        <v>419.2</v>
      </c>
      <c r="BG31" s="28" t="inlineStr">
        <is>
          <t>الكترولوكس</t>
        </is>
      </c>
      <c r="BH31" s="85" t="inlineStr">
        <is>
          <t>القاهرة للصناعات المغذية سخانات</t>
        </is>
      </c>
      <c r="BI31" s="85" t="inlineStr">
        <is>
          <t>PHEWP0112</t>
        </is>
      </c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  <c r="CW31" s="85" t="n"/>
    </row>
    <row customFormat="1" customHeight="1" ht="31.5" r="32" s="86">
      <c r="A32" s="73" t="n">
        <v>2021</v>
      </c>
      <c r="B32" s="74" t="n">
        <v>3</v>
      </c>
      <c r="C32" s="291" t="n">
        <v>44256</v>
      </c>
      <c r="D32" s="74" t="n">
        <v>382</v>
      </c>
      <c r="E32" s="74" t="n">
        <v>449</v>
      </c>
      <c r="F32" s="74" t="n">
        <v>2</v>
      </c>
      <c r="G32" s="75" t="inlineStr">
        <is>
          <t>FRONT 43LM63</t>
        </is>
      </c>
      <c r="H32" s="76" t="inlineStr">
        <is>
          <t>FMLGEI43LM63FR</t>
        </is>
      </c>
      <c r="I32" s="76" t="inlineStr">
        <is>
          <t>1400*1700</t>
        </is>
      </c>
      <c r="J32" s="76" t="n">
        <v>3</v>
      </c>
      <c r="K32" s="76" t="n">
        <v>1</v>
      </c>
      <c r="L32" s="292" t="n">
        <v>46</v>
      </c>
      <c r="M32" s="293" t="n">
        <v>40.986</v>
      </c>
      <c r="N32" s="294" t="n">
        <v>50.048</v>
      </c>
      <c r="O32" s="111" t="n">
        <v>41</v>
      </c>
      <c r="P32" s="111" t="n">
        <v>43</v>
      </c>
      <c r="Q32" s="111" t="n">
        <v>45</v>
      </c>
      <c r="R32" s="111" t="n">
        <v>43</v>
      </c>
      <c r="S32" s="111" t="n">
        <v>42</v>
      </c>
      <c r="T32" s="77" t="n">
        <v>89</v>
      </c>
      <c r="U32" s="77" t="n">
        <v>85</v>
      </c>
      <c r="V32" s="111" t="n">
        <v>42</v>
      </c>
      <c r="W32" s="111" t="n">
        <v>44</v>
      </c>
      <c r="X32" s="111" t="n">
        <v>47</v>
      </c>
      <c r="Y32" s="111" t="n">
        <v>41</v>
      </c>
      <c r="Z32" s="111" t="n">
        <v>45</v>
      </c>
      <c r="AA32" s="77" t="n">
        <v>89</v>
      </c>
      <c r="AB32" s="77" t="n">
        <v>86</v>
      </c>
      <c r="AC32" s="111" t="n"/>
      <c r="AD32" s="111" t="n"/>
      <c r="AE32" s="111" t="n"/>
      <c r="AF32" s="111" t="n"/>
      <c r="AG32" s="111" t="n"/>
      <c r="AH32" s="77" t="n"/>
      <c r="AI32" s="77" t="n"/>
      <c r="AJ32" s="78" t="n">
        <v>43.3</v>
      </c>
      <c r="AK32" s="79" t="n">
        <v>108</v>
      </c>
      <c r="AL32" s="80" t="n">
        <v>100</v>
      </c>
      <c r="AM32" s="77" t="n">
        <v>124</v>
      </c>
      <c r="AN32" s="77" t="n">
        <v>87</v>
      </c>
      <c r="AO32" s="81" t="n">
        <v>12</v>
      </c>
      <c r="AP32" s="81" t="n">
        <v>2</v>
      </c>
      <c r="AQ32" s="81" t="n">
        <v>7</v>
      </c>
      <c r="AR32" s="81" t="n"/>
      <c r="AS32" s="81" t="n"/>
      <c r="AT32" s="81" t="n"/>
      <c r="AU32" s="81" t="n"/>
      <c r="AV32" s="81" t="n"/>
      <c r="AW32" s="81" t="n"/>
      <c r="AX32" s="82" t="n">
        <v>21</v>
      </c>
      <c r="AY32" s="83" t="n">
        <v>2541</v>
      </c>
      <c r="AZ32" s="181" t="n">
        <v>0.015</v>
      </c>
      <c r="BA32" s="84" t="n">
        <v>0.008</v>
      </c>
      <c r="BB32" s="83" t="n">
        <v>1</v>
      </c>
      <c r="BC32" s="83" t="n">
        <v>0.5</v>
      </c>
      <c r="BD32" s="83" t="n">
        <v>55.2</v>
      </c>
      <c r="BE32" s="83" t="n">
        <v>0.9</v>
      </c>
      <c r="BF32" s="83" t="n">
        <v>110</v>
      </c>
      <c r="BG32" s="28" t="inlineStr">
        <is>
          <t>LG</t>
        </is>
      </c>
      <c r="BH32" s="85" t="inlineStr">
        <is>
          <t>HE</t>
        </is>
      </c>
      <c r="BI32" s="85" t="inlineStr">
        <is>
          <t>MFZ65262201</t>
        </is>
      </c>
      <c r="BJ32" s="85" t="inlineStr">
        <is>
          <t>mma</t>
        </is>
      </c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  <c r="CW32" s="85" t="n"/>
    </row>
    <row customFormat="1" customHeight="1" ht="31.5" r="33" s="86">
      <c r="A33" s="73" t="n">
        <v>2021</v>
      </c>
      <c r="B33" s="74" t="n">
        <v>3</v>
      </c>
      <c r="C33" s="291" t="n">
        <v>44256</v>
      </c>
      <c r="D33" s="74" t="n">
        <v>376</v>
      </c>
      <c r="E33" s="74" t="n">
        <v>438</v>
      </c>
      <c r="F33" s="74" t="n">
        <v>3</v>
      </c>
      <c r="G33" s="75" t="inlineStr">
        <is>
          <t xml:space="preserve">LG43LM63/UM73 </t>
        </is>
      </c>
      <c r="H33" s="76" t="inlineStr">
        <is>
          <t>FMLGEI43LM6373</t>
        </is>
      </c>
      <c r="I33" s="76" t="inlineStr">
        <is>
          <t>1400*1700</t>
        </is>
      </c>
      <c r="J33" s="76" t="n">
        <v>3</v>
      </c>
      <c r="K33" s="76" t="n">
        <v>2</v>
      </c>
      <c r="L33" s="292" t="n">
        <v>336</v>
      </c>
      <c r="M33" s="293" t="n">
        <v>316.176</v>
      </c>
      <c r="N33" s="294" t="n">
        <v>359.856</v>
      </c>
      <c r="O33" s="111" t="n">
        <v>370</v>
      </c>
      <c r="P33" s="111" t="n">
        <v>354</v>
      </c>
      <c r="Q33" s="111" t="n">
        <v>348</v>
      </c>
      <c r="R33" s="111" t="n">
        <v>349</v>
      </c>
      <c r="S33" s="111" t="n">
        <v>350</v>
      </c>
      <c r="T33" s="77" t="n">
        <v>127</v>
      </c>
      <c r="U33" s="77" t="n">
        <v>125</v>
      </c>
      <c r="V33" s="111" t="n">
        <v>302</v>
      </c>
      <c r="W33" s="111" t="n">
        <v>325</v>
      </c>
      <c r="X33" s="111" t="n">
        <v>328</v>
      </c>
      <c r="Y33" s="111" t="n"/>
      <c r="Z33" s="111" t="n">
        <v>342</v>
      </c>
      <c r="AA33" s="77" t="n">
        <v>130</v>
      </c>
      <c r="AB33" s="77" t="n">
        <v>125</v>
      </c>
      <c r="AC33" s="111" t="n"/>
      <c r="AD33" s="111" t="n"/>
      <c r="AE33" s="111" t="n"/>
      <c r="AF33" s="111" t="n"/>
      <c r="AG33" s="111" t="n"/>
      <c r="AH33" s="77" t="n"/>
      <c r="AI33" s="77" t="n"/>
      <c r="AJ33" s="78" t="n">
        <v>340.9</v>
      </c>
      <c r="AK33" s="79" t="n">
        <v>67</v>
      </c>
      <c r="AL33" s="80" t="n">
        <v>161</v>
      </c>
      <c r="AM33" s="77" t="n">
        <v>85</v>
      </c>
      <c r="AN33" s="77" t="n">
        <v>127</v>
      </c>
      <c r="AO33" s="81" t="n">
        <v>6</v>
      </c>
      <c r="AP33" s="81" t="n">
        <v>6</v>
      </c>
      <c r="AQ33" s="81" t="n">
        <v>6</v>
      </c>
      <c r="AR33" s="81" t="n"/>
      <c r="AS33" s="81" t="n"/>
      <c r="AT33" s="81" t="n"/>
      <c r="AU33" s="81" t="n"/>
      <c r="AV33" s="81" t="n"/>
      <c r="AW33" s="81" t="n"/>
      <c r="AX33" s="82" t="n">
        <v>18</v>
      </c>
      <c r="AY33" s="83" t="n">
        <v>990</v>
      </c>
      <c r="AZ33" s="181" t="n">
        <v>0.015</v>
      </c>
      <c r="BA33" s="84" t="n">
        <v>0.018</v>
      </c>
      <c r="BB33" s="83" t="n"/>
      <c r="BC33" s="83" t="n">
        <v>0.1</v>
      </c>
      <c r="BD33" s="83" t="n">
        <v>2.9</v>
      </c>
      <c r="BE33" s="83" t="n">
        <v>6.1</v>
      </c>
      <c r="BF33" s="83" t="n">
        <v>337.5</v>
      </c>
      <c r="BG33" s="28" t="inlineStr">
        <is>
          <t>LG</t>
        </is>
      </c>
      <c r="BH33" s="85" t="inlineStr">
        <is>
          <t>HE</t>
        </is>
      </c>
      <c r="BI33" s="85" t="inlineStr">
        <is>
          <t>mfz66236501</t>
        </is>
      </c>
      <c r="BJ33" s="85" t="inlineStr">
        <is>
          <t>mma</t>
        </is>
      </c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  <c r="CW33" s="85" t="n"/>
    </row>
    <row customFormat="1" customHeight="1" ht="31.5" r="34" s="86">
      <c r="A34" s="73" t="n">
        <v>2021</v>
      </c>
      <c r="B34" s="74" t="n">
        <v>3</v>
      </c>
      <c r="C34" s="291" t="n">
        <v>44256</v>
      </c>
      <c r="D34" s="74" t="n">
        <v>1</v>
      </c>
      <c r="E34" s="74" t="n">
        <v>1</v>
      </c>
      <c r="F34" s="74" t="n">
        <v>4</v>
      </c>
      <c r="G34" s="75" t="inlineStr">
        <is>
          <t>كفر سخان فرنساوى 085</t>
        </is>
      </c>
      <c r="H34" s="76" t="inlineStr">
        <is>
          <t>FMENCI20000000</t>
        </is>
      </c>
      <c r="I34" s="76" t="inlineStr">
        <is>
          <t>1400*1700</t>
        </is>
      </c>
      <c r="J34" s="76" t="n">
        <v>3</v>
      </c>
      <c r="K34" s="76" t="n">
        <v>2</v>
      </c>
      <c r="L34" s="292" t="n">
        <v>111</v>
      </c>
      <c r="M34" s="293" t="n">
        <v>103.23</v>
      </c>
      <c r="N34" s="294" t="n">
        <v>118.77</v>
      </c>
      <c r="O34" s="111" t="n">
        <v>113</v>
      </c>
      <c r="P34" s="111" t="n">
        <v>118</v>
      </c>
      <c r="Q34" s="111" t="n">
        <v>115</v>
      </c>
      <c r="R34" s="111" t="n">
        <v>113</v>
      </c>
      <c r="S34" s="111" t="n">
        <v>122</v>
      </c>
      <c r="T34" s="77" t="n">
        <v>90</v>
      </c>
      <c r="U34" s="77" t="n">
        <v>95</v>
      </c>
      <c r="V34" s="111" t="n">
        <v>103</v>
      </c>
      <c r="W34" s="111" t="n">
        <v>115</v>
      </c>
      <c r="X34" s="111" t="n">
        <v>105</v>
      </c>
      <c r="Y34" s="111" t="n">
        <v>113</v>
      </c>
      <c r="Z34" s="111" t="n">
        <v>105</v>
      </c>
      <c r="AA34" s="77" t="n">
        <v>100</v>
      </c>
      <c r="AB34" s="77" t="n">
        <v>102</v>
      </c>
      <c r="AC34" s="111" t="n"/>
      <c r="AD34" s="111" t="n"/>
      <c r="AE34" s="111" t="n"/>
      <c r="AF34" s="111" t="n"/>
      <c r="AG34" s="111" t="n"/>
      <c r="AH34" s="77" t="n"/>
      <c r="AI34" s="77" t="n"/>
      <c r="AJ34" s="78" t="n">
        <v>112.2</v>
      </c>
      <c r="AK34" s="79" t="n">
        <v>108</v>
      </c>
      <c r="AL34" s="80" t="n">
        <v>100</v>
      </c>
      <c r="AM34" s="77" t="n">
        <v>112</v>
      </c>
      <c r="AN34" s="77" t="n">
        <v>97</v>
      </c>
      <c r="AO34" s="81" t="n">
        <v>8</v>
      </c>
      <c r="AP34" s="81" t="n">
        <v>6</v>
      </c>
      <c r="AQ34" s="81" t="n">
        <v>5</v>
      </c>
      <c r="AR34" s="81" t="n"/>
      <c r="AS34" s="81" t="n"/>
      <c r="AT34" s="81" t="n"/>
      <c r="AU34" s="81" t="n"/>
      <c r="AV34" s="81" t="n"/>
      <c r="AW34" s="81" t="n"/>
      <c r="AX34" s="82" t="n">
        <v>19</v>
      </c>
      <c r="AY34" s="83" t="n">
        <v>2467</v>
      </c>
      <c r="AZ34" s="181" t="n">
        <v>0.015</v>
      </c>
      <c r="BA34" s="84" t="n">
        <v>0.008</v>
      </c>
      <c r="BB34" s="83" t="n">
        <v>1</v>
      </c>
      <c r="BC34" s="83" t="n">
        <v>0.2</v>
      </c>
      <c r="BD34" s="83" t="n">
        <v>22.2</v>
      </c>
      <c r="BE34" s="83" t="n">
        <v>2.1</v>
      </c>
      <c r="BF34" s="83" t="n">
        <v>276.8</v>
      </c>
      <c r="BG34" s="28" t="inlineStr">
        <is>
          <t>اطلانتيك</t>
        </is>
      </c>
      <c r="BH34" s="85" t="inlineStr">
        <is>
          <t>اطلانتيك</t>
        </is>
      </c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  <c r="CW34" s="85" t="n"/>
    </row>
    <row customFormat="1" customHeight="1" ht="31.5" r="35" s="86">
      <c r="A35" s="73" t="n">
        <v>2021</v>
      </c>
      <c r="B35" s="74" t="n">
        <v>3</v>
      </c>
      <c r="C35" s="291" t="n">
        <v>44256</v>
      </c>
      <c r="D35" s="74" t="n">
        <v>1</v>
      </c>
      <c r="E35" s="74" t="n">
        <v>2</v>
      </c>
      <c r="F35" s="74" t="n">
        <v>4</v>
      </c>
      <c r="G35" s="75" t="inlineStr">
        <is>
          <t>قاعده سخان فرنساوى 086</t>
        </is>
      </c>
      <c r="H35" s="76" t="inlineStr">
        <is>
          <t>FMENCI30000000</t>
        </is>
      </c>
      <c r="I35" s="76" t="inlineStr">
        <is>
          <t>1400*1700</t>
        </is>
      </c>
      <c r="J35" s="76" t="n">
        <v>3</v>
      </c>
      <c r="K35" s="76" t="n">
        <v>2</v>
      </c>
      <c r="L35" s="292" t="n">
        <v>113</v>
      </c>
      <c r="M35" s="293" t="n">
        <v>105.09</v>
      </c>
      <c r="N35" s="294" t="n">
        <v>120.91</v>
      </c>
      <c r="O35" s="111" t="n">
        <v>95</v>
      </c>
      <c r="P35" s="111" t="n">
        <v>107</v>
      </c>
      <c r="Q35" s="111" t="n">
        <v>106</v>
      </c>
      <c r="R35" s="111" t="n">
        <v>105</v>
      </c>
      <c r="S35" s="111" t="n">
        <v>111</v>
      </c>
      <c r="T35" s="77" t="n">
        <v>90</v>
      </c>
      <c r="U35" s="77" t="n">
        <v>95</v>
      </c>
      <c r="V35" s="111" t="n">
        <v>112</v>
      </c>
      <c r="W35" s="111" t="n">
        <v>118</v>
      </c>
      <c r="X35" s="111" t="n">
        <v>112</v>
      </c>
      <c r="Y35" s="111" t="n">
        <v>119</v>
      </c>
      <c r="Z35" s="111" t="n">
        <v>109</v>
      </c>
      <c r="AA35" s="77" t="n">
        <v>100</v>
      </c>
      <c r="AB35" s="77" t="n">
        <v>102</v>
      </c>
      <c r="AC35" s="111" t="n"/>
      <c r="AD35" s="111" t="n"/>
      <c r="AE35" s="111" t="n"/>
      <c r="AF35" s="111" t="n"/>
      <c r="AG35" s="111" t="n"/>
      <c r="AH35" s="77" t="n"/>
      <c r="AI35" s="77" t="n"/>
      <c r="AJ35" s="78" t="n">
        <v>109.4</v>
      </c>
      <c r="AK35" s="79" t="n">
        <v>108</v>
      </c>
      <c r="AL35" s="80" t="n">
        <v>100</v>
      </c>
      <c r="AM35" s="77" t="n">
        <v>112</v>
      </c>
      <c r="AN35" s="77" t="n">
        <v>97</v>
      </c>
      <c r="AO35" s="81" t="n">
        <v>10</v>
      </c>
      <c r="AP35" s="81" t="n">
        <v>4</v>
      </c>
      <c r="AQ35" s="81" t="n">
        <v>6</v>
      </c>
      <c r="AR35" s="81" t="n"/>
      <c r="AS35" s="81" t="n"/>
      <c r="AT35" s="81" t="n"/>
      <c r="AU35" s="81" t="n"/>
      <c r="AV35" s="81" t="n"/>
      <c r="AW35" s="81" t="n"/>
      <c r="AX35" s="82" t="n">
        <v>20</v>
      </c>
      <c r="AY35" s="83" t="n">
        <v>2490</v>
      </c>
      <c r="AZ35" s="181" t="n">
        <v>0.015</v>
      </c>
      <c r="BA35" s="84" t="n">
        <v>0.008</v>
      </c>
      <c r="BB35" s="83" t="n">
        <v>1</v>
      </c>
      <c r="BC35" s="83" t="n">
        <v>0.2</v>
      </c>
      <c r="BD35" s="83" t="n">
        <v>22</v>
      </c>
      <c r="BE35" s="83" t="n">
        <v>2.2</v>
      </c>
      <c r="BF35" s="83" t="n">
        <v>272.4</v>
      </c>
      <c r="BG35" s="28" t="inlineStr">
        <is>
          <t>اطلانتيك</t>
        </is>
      </c>
      <c r="BH35" s="85" t="inlineStr">
        <is>
          <t>اطلانتيك</t>
        </is>
      </c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  <c r="CW35" s="85" t="n"/>
    </row>
    <row customFormat="1" customHeight="1" ht="31.5" r="36" s="86">
      <c r="A36" s="73" t="n">
        <v>2021</v>
      </c>
      <c r="B36" s="74" t="n">
        <v>3</v>
      </c>
      <c r="C36" s="291" t="n">
        <v>44256</v>
      </c>
      <c r="D36" s="74" t="n">
        <v>34</v>
      </c>
      <c r="E36" s="74" t="n">
        <v>99</v>
      </c>
      <c r="F36" s="74" t="n">
        <v>5</v>
      </c>
      <c r="G36" s="75" t="inlineStr">
        <is>
          <t>فوم تغليف علوى يمين خلفى11قدم  PDFRP0143</t>
        </is>
      </c>
      <c r="H36" s="76" t="inlineStr">
        <is>
          <t>FMDAIIM2000000</t>
        </is>
      </c>
      <c r="I36" s="76" t="inlineStr">
        <is>
          <t>1400*1700</t>
        </is>
      </c>
      <c r="J36" s="76" t="n">
        <v>4</v>
      </c>
      <c r="K36" s="76" t="n">
        <v>6</v>
      </c>
      <c r="L36" s="292" t="n">
        <v>20</v>
      </c>
      <c r="M36" s="293" t="n">
        <v>18.6</v>
      </c>
      <c r="N36" s="294" t="n">
        <v>21.4</v>
      </c>
      <c r="O36" s="111" t="n">
        <v>25</v>
      </c>
      <c r="P36" s="111" t="n">
        <v>21</v>
      </c>
      <c r="Q36" s="111" t="n">
        <v>22</v>
      </c>
      <c r="R36" s="111" t="n">
        <v>21</v>
      </c>
      <c r="S36" s="111" t="n">
        <v>20</v>
      </c>
      <c r="T36" s="77" t="n">
        <v>95</v>
      </c>
      <c r="U36" s="77" t="n">
        <v>101</v>
      </c>
      <c r="V36" s="111" t="n">
        <v>20</v>
      </c>
      <c r="W36" s="111" t="n">
        <v>22</v>
      </c>
      <c r="X36" s="111" t="n">
        <v>20</v>
      </c>
      <c r="Y36" s="111" t="n">
        <v>21</v>
      </c>
      <c r="Z36" s="111" t="n">
        <v>20</v>
      </c>
      <c r="AA36" s="77" t="n">
        <v>94</v>
      </c>
      <c r="AB36" s="77" t="n">
        <v>92</v>
      </c>
      <c r="AC36" s="111" t="n"/>
      <c r="AD36" s="111" t="n"/>
      <c r="AE36" s="111" t="n"/>
      <c r="AF36" s="111" t="n"/>
      <c r="AG36" s="111" t="n"/>
      <c r="AH36" s="77" t="n"/>
      <c r="AI36" s="77" t="n"/>
      <c r="AJ36" s="78" t="n">
        <v>21.1</v>
      </c>
      <c r="AK36" s="79" t="n">
        <v>140</v>
      </c>
      <c r="AL36" s="80" t="n">
        <v>103</v>
      </c>
      <c r="AM36" s="77" t="n">
        <v>151</v>
      </c>
      <c r="AN36" s="77" t="n">
        <v>96</v>
      </c>
      <c r="AO36" s="81" t="n">
        <v>4</v>
      </c>
      <c r="AP36" s="81" t="n">
        <v>4</v>
      </c>
      <c r="AQ36" s="81" t="n">
        <v>10</v>
      </c>
      <c r="AR36" s="81" t="n"/>
      <c r="AS36" s="81" t="n"/>
      <c r="AT36" s="81" t="n"/>
      <c r="AU36" s="81" t="n"/>
      <c r="AV36" s="81" t="n"/>
      <c r="AW36" s="81" t="n"/>
      <c r="AX36" s="82" t="n">
        <v>18</v>
      </c>
      <c r="AY36" s="83" t="n">
        <v>2826</v>
      </c>
      <c r="AZ36" s="181" t="n">
        <v>0.015</v>
      </c>
      <c r="BA36" s="84" t="n">
        <v>0.006</v>
      </c>
      <c r="BB36" s="83" t="n">
        <v>1</v>
      </c>
      <c r="BC36" s="83" t="n">
        <v>0.9</v>
      </c>
      <c r="BD36" s="83" t="n">
        <v>141.3</v>
      </c>
      <c r="BE36" s="83" t="n">
        <v>0.4</v>
      </c>
      <c r="BF36" s="83" t="n">
        <v>59.6</v>
      </c>
      <c r="BG36" s="28" t="inlineStr">
        <is>
          <t>الكترولوكس</t>
        </is>
      </c>
      <c r="BH36" s="85" t="inlineStr">
        <is>
          <t>القاهرة للصناعات المغذية غسالات</t>
        </is>
      </c>
      <c r="BI36" s="85" t="inlineStr">
        <is>
          <t>PDFRP0147</t>
        </is>
      </c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  <c r="CW36" s="85" t="n"/>
    </row>
    <row customFormat="1" customHeight="1" ht="31.5" r="37" s="86">
      <c r="A37" s="73" t="n">
        <v>2021</v>
      </c>
      <c r="B37" s="74" t="n">
        <v>3</v>
      </c>
      <c r="C37" s="291" t="n">
        <v>44256</v>
      </c>
      <c r="D37" s="74" t="n">
        <v>34</v>
      </c>
      <c r="E37" s="74" t="n">
        <v>100</v>
      </c>
      <c r="F37" s="74" t="n">
        <v>5</v>
      </c>
      <c r="G37" s="75" t="inlineStr">
        <is>
          <t>فوم تغليف علوى يمين امامى11قدم  PDFRP0142</t>
        </is>
      </c>
      <c r="H37" s="76" t="inlineStr">
        <is>
          <t>FMDAIIM1000000</t>
        </is>
      </c>
      <c r="I37" s="76" t="inlineStr">
        <is>
          <t>1400*1700</t>
        </is>
      </c>
      <c r="J37" s="76" t="n">
        <v>4</v>
      </c>
      <c r="K37" s="76" t="n">
        <v>6</v>
      </c>
      <c r="L37" s="292" t="n">
        <v>20</v>
      </c>
      <c r="M37" s="293" t="n">
        <v>18.6</v>
      </c>
      <c r="N37" s="294" t="n">
        <v>21.4</v>
      </c>
      <c r="O37" s="111" t="n">
        <v>25</v>
      </c>
      <c r="P37" s="111" t="n">
        <v>21</v>
      </c>
      <c r="Q37" s="111" t="n">
        <v>22</v>
      </c>
      <c r="R37" s="111" t="n">
        <v>21</v>
      </c>
      <c r="S37" s="111" t="n">
        <v>20</v>
      </c>
      <c r="T37" s="77" t="n">
        <v>95</v>
      </c>
      <c r="U37" s="77" t="n">
        <v>101</v>
      </c>
      <c r="V37" s="111" t="n">
        <v>20</v>
      </c>
      <c r="W37" s="111" t="n">
        <v>22</v>
      </c>
      <c r="X37" s="111" t="n">
        <v>20</v>
      </c>
      <c r="Y37" s="111" t="n">
        <v>21</v>
      </c>
      <c r="Z37" s="111" t="n">
        <v>20</v>
      </c>
      <c r="AA37" s="77" t="n">
        <v>94</v>
      </c>
      <c r="AB37" s="77" t="n">
        <v>92</v>
      </c>
      <c r="AC37" s="111" t="n"/>
      <c r="AD37" s="111" t="n"/>
      <c r="AE37" s="111" t="n"/>
      <c r="AF37" s="111" t="n"/>
      <c r="AG37" s="111" t="n"/>
      <c r="AH37" s="77" t="n"/>
      <c r="AI37" s="77" t="n"/>
      <c r="AJ37" s="78" t="n">
        <v>21.1</v>
      </c>
      <c r="AK37" s="79" t="n">
        <v>140</v>
      </c>
      <c r="AL37" s="80" t="n">
        <v>103</v>
      </c>
      <c r="AM37" s="77" t="n">
        <v>151</v>
      </c>
      <c r="AN37" s="77" t="n">
        <v>96</v>
      </c>
      <c r="AO37" s="81" t="n">
        <v>4</v>
      </c>
      <c r="AP37" s="81" t="n">
        <v>4</v>
      </c>
      <c r="AQ37" s="81" t="n">
        <v>10</v>
      </c>
      <c r="AR37" s="81" t="n"/>
      <c r="AS37" s="81" t="n"/>
      <c r="AT37" s="81" t="n"/>
      <c r="AU37" s="81" t="n"/>
      <c r="AV37" s="81" t="n"/>
      <c r="AW37" s="81" t="n"/>
      <c r="AX37" s="82" t="n">
        <v>18</v>
      </c>
      <c r="AY37" s="83" t="n">
        <v>2826</v>
      </c>
      <c r="AZ37" s="181" t="n">
        <v>0.015</v>
      </c>
      <c r="BA37" s="84" t="n">
        <v>0.006</v>
      </c>
      <c r="BB37" s="83" t="n">
        <v>1</v>
      </c>
      <c r="BC37" s="83" t="n">
        <v>0.9</v>
      </c>
      <c r="BD37" s="83" t="n">
        <v>141.3</v>
      </c>
      <c r="BE37" s="83" t="n">
        <v>0.4</v>
      </c>
      <c r="BF37" s="83" t="n">
        <v>59.6</v>
      </c>
      <c r="BG37" s="28" t="inlineStr">
        <is>
          <t>الكترولوكس</t>
        </is>
      </c>
      <c r="BH37" s="85" t="inlineStr">
        <is>
          <t>القاهرة للصناعات المغذية غسالات</t>
        </is>
      </c>
      <c r="BI37" s="85" t="inlineStr">
        <is>
          <t>PDFRP0146</t>
        </is>
      </c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  <c r="CW37" s="85" t="n"/>
    </row>
    <row customFormat="1" customHeight="1" ht="31.5" r="38" s="86">
      <c r="A38" s="73" t="n">
        <v>2021</v>
      </c>
      <c r="B38" s="74" t="n">
        <v>3</v>
      </c>
      <c r="C38" s="291" t="n">
        <v>44256</v>
      </c>
      <c r="D38" s="74" t="n">
        <v>34</v>
      </c>
      <c r="E38" s="74" t="n">
        <v>101</v>
      </c>
      <c r="F38" s="74" t="n">
        <v>5</v>
      </c>
      <c r="G38" s="75" t="inlineStr">
        <is>
          <t>فوم تغليف علوى شمال خلفى11قدم  PDFRP0145</t>
        </is>
      </c>
      <c r="H38" s="76" t="inlineStr">
        <is>
          <t>FMDAIIM4000000</t>
        </is>
      </c>
      <c r="I38" s="76" t="inlineStr">
        <is>
          <t>1400*1700</t>
        </is>
      </c>
      <c r="J38" s="76" t="n">
        <v>4</v>
      </c>
      <c r="K38" s="76" t="n">
        <v>6</v>
      </c>
      <c r="L38" s="292" t="n">
        <v>20</v>
      </c>
      <c r="M38" s="293" t="n">
        <v>18.6</v>
      </c>
      <c r="N38" s="294" t="n">
        <v>21.4</v>
      </c>
      <c r="O38" s="111" t="n">
        <v>25</v>
      </c>
      <c r="P38" s="111" t="n">
        <v>21</v>
      </c>
      <c r="Q38" s="111" t="n">
        <v>22</v>
      </c>
      <c r="R38" s="111" t="n">
        <v>21</v>
      </c>
      <c r="S38" s="111" t="n">
        <v>20</v>
      </c>
      <c r="T38" s="77" t="n">
        <v>95</v>
      </c>
      <c r="U38" s="77" t="n">
        <v>101</v>
      </c>
      <c r="V38" s="111" t="n">
        <v>20</v>
      </c>
      <c r="W38" s="111" t="n">
        <v>22</v>
      </c>
      <c r="X38" s="111" t="n">
        <v>20</v>
      </c>
      <c r="Y38" s="111" t="n">
        <v>21</v>
      </c>
      <c r="Z38" s="111" t="n">
        <v>20</v>
      </c>
      <c r="AA38" s="77" t="n">
        <v>94</v>
      </c>
      <c r="AB38" s="77" t="n">
        <v>92</v>
      </c>
      <c r="AC38" s="111" t="n"/>
      <c r="AD38" s="111" t="n"/>
      <c r="AE38" s="111" t="n"/>
      <c r="AF38" s="111" t="n"/>
      <c r="AG38" s="111" t="n"/>
      <c r="AH38" s="77" t="n"/>
      <c r="AI38" s="77" t="n"/>
      <c r="AJ38" s="78" t="n">
        <v>21.1</v>
      </c>
      <c r="AK38" s="79" t="n">
        <v>140</v>
      </c>
      <c r="AL38" s="80" t="n">
        <v>103</v>
      </c>
      <c r="AM38" s="77" t="n">
        <v>151</v>
      </c>
      <c r="AN38" s="77" t="n">
        <v>96</v>
      </c>
      <c r="AO38" s="81" t="n">
        <v>4</v>
      </c>
      <c r="AP38" s="81" t="n">
        <v>4</v>
      </c>
      <c r="AQ38" s="81" t="n">
        <v>10</v>
      </c>
      <c r="AR38" s="81" t="n"/>
      <c r="AS38" s="81" t="n"/>
      <c r="AT38" s="81" t="n"/>
      <c r="AU38" s="81" t="n"/>
      <c r="AV38" s="81" t="n"/>
      <c r="AW38" s="81" t="n"/>
      <c r="AX38" s="82" t="n">
        <v>18</v>
      </c>
      <c r="AY38" s="83" t="n">
        <v>2826</v>
      </c>
      <c r="AZ38" s="181" t="n">
        <v>0.015</v>
      </c>
      <c r="BA38" s="84" t="n">
        <v>0.006</v>
      </c>
      <c r="BB38" s="83" t="n">
        <v>1</v>
      </c>
      <c r="BC38" s="83" t="n">
        <v>0.9</v>
      </c>
      <c r="BD38" s="83" t="n">
        <v>141.3</v>
      </c>
      <c r="BE38" s="83" t="n">
        <v>0.4</v>
      </c>
      <c r="BF38" s="83" t="n">
        <v>59.6</v>
      </c>
      <c r="BG38" s="28" t="inlineStr">
        <is>
          <t>الكترولوكس</t>
        </is>
      </c>
      <c r="BH38" s="85" t="inlineStr">
        <is>
          <t>القاهرة للصناعات المغذية غسالات</t>
        </is>
      </c>
      <c r="BI38" s="85" t="inlineStr">
        <is>
          <t>PDFRP0142</t>
        </is>
      </c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  <c r="CW38" s="85" t="n"/>
    </row>
    <row customFormat="1" customHeight="1" ht="31.5" r="39" s="86">
      <c r="A39" s="73" t="n">
        <v>2021</v>
      </c>
      <c r="B39" s="74" t="n">
        <v>3</v>
      </c>
      <c r="C39" s="291" t="n">
        <v>44256</v>
      </c>
      <c r="D39" s="74" t="n">
        <v>34</v>
      </c>
      <c r="E39" s="74" t="n">
        <v>102</v>
      </c>
      <c r="F39" s="74" t="n">
        <v>5</v>
      </c>
      <c r="G39" s="75" t="inlineStr">
        <is>
          <t>فوم تغليف علوى شمال امامى11قدم  PDFRP0144</t>
        </is>
      </c>
      <c r="H39" s="76" t="inlineStr">
        <is>
          <t>FMDAIIM3000000</t>
        </is>
      </c>
      <c r="I39" s="76" t="inlineStr">
        <is>
          <t>1400*1700</t>
        </is>
      </c>
      <c r="J39" s="76" t="n">
        <v>4</v>
      </c>
      <c r="K39" s="76" t="n">
        <v>6</v>
      </c>
      <c r="L39" s="292" t="n">
        <v>20</v>
      </c>
      <c r="M39" s="293" t="n">
        <v>18.6</v>
      </c>
      <c r="N39" s="294" t="n">
        <v>21.4</v>
      </c>
      <c r="O39" s="111" t="n">
        <v>25</v>
      </c>
      <c r="P39" s="111" t="n">
        <v>21</v>
      </c>
      <c r="Q39" s="111" t="n">
        <v>22</v>
      </c>
      <c r="R39" s="111" t="n">
        <v>21</v>
      </c>
      <c r="S39" s="111" t="n">
        <v>20</v>
      </c>
      <c r="T39" s="77" t="n">
        <v>95</v>
      </c>
      <c r="U39" s="77" t="n">
        <v>101</v>
      </c>
      <c r="V39" s="111" t="n">
        <v>20</v>
      </c>
      <c r="W39" s="111" t="n">
        <v>22</v>
      </c>
      <c r="X39" s="111" t="n">
        <v>20</v>
      </c>
      <c r="Y39" s="111" t="n">
        <v>21</v>
      </c>
      <c r="Z39" s="111" t="n">
        <v>20</v>
      </c>
      <c r="AA39" s="77" t="n">
        <v>94</v>
      </c>
      <c r="AB39" s="77" t="n">
        <v>92</v>
      </c>
      <c r="AC39" s="111" t="n"/>
      <c r="AD39" s="111" t="n"/>
      <c r="AE39" s="111" t="n"/>
      <c r="AF39" s="111" t="n"/>
      <c r="AG39" s="111" t="n"/>
      <c r="AH39" s="77" t="n"/>
      <c r="AI39" s="77" t="n"/>
      <c r="AJ39" s="78" t="n">
        <v>21.1</v>
      </c>
      <c r="AK39" s="79" t="n">
        <v>140</v>
      </c>
      <c r="AL39" s="80" t="n">
        <v>103</v>
      </c>
      <c r="AM39" s="77" t="n">
        <v>151</v>
      </c>
      <c r="AN39" s="77" t="n">
        <v>96</v>
      </c>
      <c r="AO39" s="81" t="n">
        <v>4</v>
      </c>
      <c r="AP39" s="81" t="n">
        <v>4</v>
      </c>
      <c r="AQ39" s="81" t="n">
        <v>10</v>
      </c>
      <c r="AR39" s="81" t="n"/>
      <c r="AS39" s="81" t="n"/>
      <c r="AT39" s="81" t="n"/>
      <c r="AU39" s="81" t="n"/>
      <c r="AV39" s="81" t="n"/>
      <c r="AW39" s="81" t="n"/>
      <c r="AX39" s="82" t="n">
        <v>18</v>
      </c>
      <c r="AY39" s="83" t="n">
        <v>2826</v>
      </c>
      <c r="AZ39" s="181" t="n">
        <v>0.015</v>
      </c>
      <c r="BA39" s="84" t="n">
        <v>0.006</v>
      </c>
      <c r="BB39" s="83" t="n">
        <v>1</v>
      </c>
      <c r="BC39" s="83" t="n">
        <v>0.9</v>
      </c>
      <c r="BD39" s="83" t="n">
        <v>141.3</v>
      </c>
      <c r="BE39" s="83" t="n">
        <v>0.4</v>
      </c>
      <c r="BF39" s="83" t="n">
        <v>59.6</v>
      </c>
      <c r="BG39" s="28" t="inlineStr">
        <is>
          <t>الكترولوكس</t>
        </is>
      </c>
      <c r="BH39" s="85" t="inlineStr">
        <is>
          <t>القاهرة للصناعات المغذية غسالات</t>
        </is>
      </c>
      <c r="BI39" s="85" t="inlineStr">
        <is>
          <t>PDFRP0143</t>
        </is>
      </c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  <c r="CW39" s="85" t="n"/>
    </row>
    <row customFormat="1" customHeight="1" ht="31.5" r="40" s="86">
      <c r="A40" s="73" t="n">
        <v>2021</v>
      </c>
      <c r="B40" s="74" t="n">
        <v>3</v>
      </c>
      <c r="C40" s="291" t="n">
        <v>44256</v>
      </c>
      <c r="D40" s="74" t="n">
        <v>34</v>
      </c>
      <c r="E40" s="74" t="n">
        <v>103</v>
      </c>
      <c r="F40" s="74" t="n">
        <v>5</v>
      </c>
      <c r="G40" s="75" t="inlineStr">
        <is>
          <t>فوم تغليف سفلى يمين 11قدم المعدل PDFRP0147</t>
        </is>
      </c>
      <c r="H40" s="76" t="inlineStr">
        <is>
          <t>FMDAIIM6000000</t>
        </is>
      </c>
      <c r="I40" s="76" t="inlineStr">
        <is>
          <t>1400*1700</t>
        </is>
      </c>
      <c r="J40" s="76" t="n">
        <v>4</v>
      </c>
      <c r="K40" s="76" t="n">
        <v>6</v>
      </c>
      <c r="L40" s="292" t="n">
        <v>89</v>
      </c>
      <c r="M40" s="293" t="n">
        <v>82.77</v>
      </c>
      <c r="N40" s="294" t="n">
        <v>95.23</v>
      </c>
      <c r="O40" s="111" t="n">
        <v>103</v>
      </c>
      <c r="P40" s="111" t="n">
        <v>95</v>
      </c>
      <c r="Q40" s="111" t="n">
        <v>97</v>
      </c>
      <c r="R40" s="111" t="n">
        <v>95</v>
      </c>
      <c r="S40" s="111" t="n">
        <v>88</v>
      </c>
      <c r="T40" s="77" t="n">
        <v>95</v>
      </c>
      <c r="U40" s="77" t="n">
        <v>101</v>
      </c>
      <c r="V40" s="111" t="n">
        <v>91</v>
      </c>
      <c r="W40" s="111" t="n">
        <v>90</v>
      </c>
      <c r="X40" s="111" t="n">
        <v>93</v>
      </c>
      <c r="Y40" s="111" t="n">
        <v>92</v>
      </c>
      <c r="Z40" s="111" t="n">
        <v>87</v>
      </c>
      <c r="AA40" s="77" t="n">
        <v>94</v>
      </c>
      <c r="AB40" s="77" t="n">
        <v>92</v>
      </c>
      <c r="AC40" s="111" t="n"/>
      <c r="AD40" s="111" t="n"/>
      <c r="AE40" s="111" t="n"/>
      <c r="AF40" s="111" t="n"/>
      <c r="AG40" s="111" t="n"/>
      <c r="AH40" s="77" t="n"/>
      <c r="AI40" s="77" t="n"/>
      <c r="AJ40" s="78" t="n">
        <v>92.8</v>
      </c>
      <c r="AK40" s="79" t="n">
        <v>140</v>
      </c>
      <c r="AL40" s="80" t="n">
        <v>103</v>
      </c>
      <c r="AM40" s="77" t="n">
        <v>151</v>
      </c>
      <c r="AN40" s="77" t="n">
        <v>96</v>
      </c>
      <c r="AO40" s="81" t="n">
        <v>6</v>
      </c>
      <c r="AP40" s="81" t="n">
        <v>3</v>
      </c>
      <c r="AQ40" s="81" t="n">
        <v>8</v>
      </c>
      <c r="AR40" s="81" t="n"/>
      <c r="AS40" s="81" t="n"/>
      <c r="AT40" s="81" t="n"/>
      <c r="AU40" s="81" t="n"/>
      <c r="AV40" s="81" t="n"/>
      <c r="AW40" s="81" t="n"/>
      <c r="AX40" s="82" t="n">
        <v>17</v>
      </c>
      <c r="AY40" s="83" t="n">
        <v>2105</v>
      </c>
      <c r="AZ40" s="181" t="n">
        <v>0.015</v>
      </c>
      <c r="BA40" s="84" t="n">
        <v>0.008</v>
      </c>
      <c r="BB40" s="83" t="n">
        <v>1</v>
      </c>
      <c r="BC40" s="83" t="n">
        <v>0.2</v>
      </c>
      <c r="BD40" s="83" t="n">
        <v>23.7</v>
      </c>
      <c r="BE40" s="83" t="n">
        <v>1.6</v>
      </c>
      <c r="BF40" s="83" t="n">
        <v>195.3</v>
      </c>
      <c r="BG40" s="28" t="inlineStr">
        <is>
          <t>الكترولوكس</t>
        </is>
      </c>
      <c r="BH40" s="85" t="inlineStr">
        <is>
          <t>القاهرة للصناعات المغذية غسالات</t>
        </is>
      </c>
      <c r="BI40" s="85" t="inlineStr">
        <is>
          <t>PDFRP0144</t>
        </is>
      </c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  <c r="CW40" s="85" t="n"/>
    </row>
    <row customFormat="1" customHeight="1" ht="31.5" r="41" s="86">
      <c r="A41" s="73" t="n">
        <v>2021</v>
      </c>
      <c r="B41" s="74" t="n">
        <v>3</v>
      </c>
      <c r="C41" s="291" t="n">
        <v>44256</v>
      </c>
      <c r="D41" s="74" t="n">
        <v>34</v>
      </c>
      <c r="E41" s="74" t="n">
        <v>104</v>
      </c>
      <c r="F41" s="74" t="n">
        <v>5</v>
      </c>
      <c r="G41" s="75" t="inlineStr">
        <is>
          <t>فوم تغليف سفلى شمال 11قدم المعدل  PDFRP0146</t>
        </is>
      </c>
      <c r="H41" s="76" t="inlineStr">
        <is>
          <t>FMDAIIM5000000</t>
        </is>
      </c>
      <c r="I41" s="76" t="inlineStr">
        <is>
          <t>1400*1700</t>
        </is>
      </c>
      <c r="J41" s="76" t="n">
        <v>4</v>
      </c>
      <c r="K41" s="76" t="n">
        <v>6</v>
      </c>
      <c r="L41" s="292" t="n">
        <v>89</v>
      </c>
      <c r="M41" s="293" t="n">
        <v>82.77</v>
      </c>
      <c r="N41" s="294" t="n">
        <v>95.23</v>
      </c>
      <c r="O41" s="111" t="n">
        <v>103</v>
      </c>
      <c r="P41" s="111" t="n">
        <v>95</v>
      </c>
      <c r="Q41" s="111" t="n">
        <v>97</v>
      </c>
      <c r="R41" s="111" t="n">
        <v>95</v>
      </c>
      <c r="S41" s="111" t="n">
        <v>88</v>
      </c>
      <c r="T41" s="77" t="n">
        <v>95</v>
      </c>
      <c r="U41" s="77" t="n">
        <v>101</v>
      </c>
      <c r="V41" s="111" t="n">
        <v>91</v>
      </c>
      <c r="W41" s="111" t="n">
        <v>90</v>
      </c>
      <c r="X41" s="111" t="n">
        <v>93</v>
      </c>
      <c r="Y41" s="111" t="n">
        <v>92</v>
      </c>
      <c r="Z41" s="111" t="n">
        <v>87</v>
      </c>
      <c r="AA41" s="77" t="n">
        <v>94</v>
      </c>
      <c r="AB41" s="77" t="n">
        <v>92</v>
      </c>
      <c r="AC41" s="111" t="n"/>
      <c r="AD41" s="111" t="n"/>
      <c r="AE41" s="111" t="n"/>
      <c r="AF41" s="111" t="n"/>
      <c r="AG41" s="111" t="n"/>
      <c r="AH41" s="77" t="n"/>
      <c r="AI41" s="77" t="n"/>
      <c r="AJ41" s="78" t="n">
        <v>92.8</v>
      </c>
      <c r="AK41" s="79" t="n">
        <v>140</v>
      </c>
      <c r="AL41" s="80" t="n">
        <v>103</v>
      </c>
      <c r="AM41" s="77" t="n">
        <v>151</v>
      </c>
      <c r="AN41" s="77" t="n">
        <v>96</v>
      </c>
      <c r="AO41" s="81" t="n">
        <v>6</v>
      </c>
      <c r="AP41" s="81" t="n">
        <v>3</v>
      </c>
      <c r="AQ41" s="81" t="n">
        <v>8</v>
      </c>
      <c r="AR41" s="81" t="n"/>
      <c r="AS41" s="81" t="n"/>
      <c r="AT41" s="81" t="n"/>
      <c r="AU41" s="81" t="n"/>
      <c r="AV41" s="81" t="n"/>
      <c r="AW41" s="81" t="n"/>
      <c r="AX41" s="82" t="n">
        <v>17</v>
      </c>
      <c r="AY41" s="83" t="n">
        <v>2105</v>
      </c>
      <c r="AZ41" s="181" t="n">
        <v>0.015</v>
      </c>
      <c r="BA41" s="84" t="n">
        <v>0.008</v>
      </c>
      <c r="BB41" s="83" t="n">
        <v>1</v>
      </c>
      <c r="BC41" s="83" t="n">
        <v>0.2</v>
      </c>
      <c r="BD41" s="83" t="n">
        <v>23.7</v>
      </c>
      <c r="BE41" s="83" t="n">
        <v>1.6</v>
      </c>
      <c r="BF41" s="83" t="n">
        <v>195.3</v>
      </c>
      <c r="BG41" s="28" t="inlineStr">
        <is>
          <t>الكترولوكس</t>
        </is>
      </c>
      <c r="BH41" s="85" t="inlineStr">
        <is>
          <t>القاهرة للصناعات المغذية غسالات</t>
        </is>
      </c>
      <c r="BI41" s="85" t="inlineStr">
        <is>
          <t>PDFRP0145</t>
        </is>
      </c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  <c r="CW41" s="85" t="n"/>
    </row>
    <row customFormat="1" customHeight="1" ht="31.5" r="42" s="86">
      <c r="A42" s="73" t="n">
        <v>2021</v>
      </c>
      <c r="B42" s="74" t="n">
        <v>3</v>
      </c>
      <c r="C42" s="291" t="n">
        <v>44256</v>
      </c>
      <c r="D42" s="74" t="n">
        <v>47</v>
      </c>
      <c r="E42" s="74" t="n">
        <v>122</v>
      </c>
      <c r="F42" s="74" t="n">
        <v>5</v>
      </c>
      <c r="G42" s="75" t="inlineStr">
        <is>
          <t>قاعدة غسالة LG</t>
        </is>
      </c>
      <c r="H42" s="76" t="inlineStr">
        <is>
          <t>FMLGEI1000000</t>
        </is>
      </c>
      <c r="I42" s="76" t="inlineStr">
        <is>
          <t>1700*1400</t>
        </is>
      </c>
      <c r="J42" s="76" t="n">
        <v>2</v>
      </c>
      <c r="K42" s="76" t="n">
        <v>1</v>
      </c>
      <c r="L42" s="292" t="n">
        <v>280</v>
      </c>
      <c r="M42" s="293" t="n">
        <v>267.4</v>
      </c>
      <c r="N42" s="294" t="n">
        <v>292.6</v>
      </c>
      <c r="O42" s="111" t="n"/>
      <c r="P42" s="111" t="n"/>
      <c r="Q42" s="111" t="n"/>
      <c r="R42" s="111" t="n"/>
      <c r="S42" s="111" t="n"/>
      <c r="T42" s="77" t="n"/>
      <c r="U42" s="77" t="n"/>
      <c r="V42" s="111" t="n"/>
      <c r="W42" s="111" t="n"/>
      <c r="X42" s="111" t="n"/>
      <c r="Y42" s="111" t="n"/>
      <c r="Z42" s="111" t="n"/>
      <c r="AA42" s="77" t="n"/>
      <c r="AB42" s="77" t="n"/>
      <c r="AC42" s="111" t="n"/>
      <c r="AD42" s="111" t="n"/>
      <c r="AE42" s="111" t="n"/>
      <c r="AF42" s="111" t="n"/>
      <c r="AG42" s="111" t="n"/>
      <c r="AH42" s="77" t="n"/>
      <c r="AI42" s="77" t="n"/>
      <c r="AJ42" s="78" t="n"/>
      <c r="AK42" s="79" t="n">
        <v>63</v>
      </c>
      <c r="AL42" s="80" t="n">
        <v>115</v>
      </c>
      <c r="AM42" s="77" t="n"/>
      <c r="AN42" s="77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1" t="n"/>
      <c r="AX42" s="82" t="n"/>
      <c r="AY42" s="83" t="n">
        <v>300</v>
      </c>
      <c r="AZ42" s="181" t="n">
        <v>0.015</v>
      </c>
      <c r="BA42" s="84" t="n"/>
      <c r="BB42" s="83" t="n"/>
      <c r="BC42" s="83" t="n"/>
      <c r="BD42" s="83" t="n">
        <v>1.1</v>
      </c>
      <c r="BE42" s="83" t="n"/>
      <c r="BF42" s="83" t="n"/>
      <c r="BG42" s="28" t="inlineStr">
        <is>
          <t>LG</t>
        </is>
      </c>
      <c r="BH42" s="85" t="inlineStr">
        <is>
          <t>HE</t>
        </is>
      </c>
      <c r="BI42" s="85" t="inlineStr">
        <is>
          <t>AGG76599801</t>
        </is>
      </c>
      <c r="BJ42" s="85" t="inlineStr">
        <is>
          <t>mmf</t>
        </is>
      </c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  <c r="CW42" s="85" t="n"/>
    </row>
    <row customFormat="1" customHeight="1" ht="31.5" r="43" s="86">
      <c r="A43" s="73" t="n">
        <v>2021</v>
      </c>
      <c r="B43" s="74" t="n">
        <v>3</v>
      </c>
      <c r="C43" s="291" t="n">
        <v>44256</v>
      </c>
      <c r="D43" s="74" t="n">
        <v>331</v>
      </c>
      <c r="E43" s="74" t="n">
        <v>253</v>
      </c>
      <c r="F43" s="74" t="n">
        <v>6</v>
      </c>
      <c r="G43" s="75" t="inlineStr">
        <is>
          <t>طقم سخان بلونايل ذو 3 اطقم</t>
        </is>
      </c>
      <c r="H43" s="76" t="inlineStr">
        <is>
          <t>FMDAHI40000000</t>
        </is>
      </c>
      <c r="I43" s="76" t="inlineStr">
        <is>
          <t>1400*1700</t>
        </is>
      </c>
      <c r="J43" s="76" t="n">
        <v>3</v>
      </c>
      <c r="K43" s="76" t="n">
        <v>2</v>
      </c>
      <c r="L43" s="292" t="n">
        <v>203</v>
      </c>
      <c r="M43" s="293" t="n">
        <v>188.79</v>
      </c>
      <c r="N43" s="294" t="n">
        <v>217.21</v>
      </c>
      <c r="O43" s="111" t="n">
        <v>198</v>
      </c>
      <c r="P43" s="111" t="n"/>
      <c r="Q43" s="111" t="n"/>
      <c r="R43" s="111" t="n"/>
      <c r="S43" s="111" t="n"/>
      <c r="T43" s="77" t="n"/>
      <c r="U43" s="77" t="n"/>
      <c r="V43" s="111" t="n"/>
      <c r="W43" s="111" t="n"/>
      <c r="X43" s="111" t="n"/>
      <c r="Y43" s="111" t="n"/>
      <c r="Z43" s="111" t="n"/>
      <c r="AA43" s="77" t="n"/>
      <c r="AB43" s="77" t="n"/>
      <c r="AC43" s="111" t="n"/>
      <c r="AD43" s="111" t="n"/>
      <c r="AE43" s="111" t="n"/>
      <c r="AF43" s="111" t="n"/>
      <c r="AG43" s="111" t="n"/>
      <c r="AH43" s="77" t="n"/>
      <c r="AI43" s="77" t="n"/>
      <c r="AJ43" s="78" t="n">
        <v>198</v>
      </c>
      <c r="AK43" s="79" t="n">
        <v>121</v>
      </c>
      <c r="AL43" s="80" t="n">
        <v>89</v>
      </c>
      <c r="AM43" s="77" t="n"/>
      <c r="AN43" s="77" t="n"/>
      <c r="AO43" s="81" t="n">
        <v>4</v>
      </c>
      <c r="AP43" s="81" t="n"/>
      <c r="AQ43" s="81" t="n">
        <v>3</v>
      </c>
      <c r="AR43" s="81" t="n"/>
      <c r="AS43" s="81" t="n"/>
      <c r="AT43" s="81" t="n"/>
      <c r="AU43" s="81" t="n"/>
      <c r="AV43" s="81" t="n"/>
      <c r="AW43" s="81" t="n"/>
      <c r="AX43" s="82" t="n">
        <v>7</v>
      </c>
      <c r="AY43" s="83" t="n">
        <v>7</v>
      </c>
      <c r="AZ43" s="181" t="n">
        <v>0.015</v>
      </c>
      <c r="BA43" s="84" t="n">
        <v>1</v>
      </c>
      <c r="BB43" s="83" t="n"/>
      <c r="BC43" s="83" t="n">
        <v>0</v>
      </c>
      <c r="BD43" s="83" t="n">
        <v>0</v>
      </c>
      <c r="BE43" s="83" t="n">
        <v>1.4</v>
      </c>
      <c r="BF43" s="83" t="n">
        <v>1.4</v>
      </c>
      <c r="BG43" s="28" t="inlineStr">
        <is>
          <t>الكترولوكس</t>
        </is>
      </c>
      <c r="BH43" s="85" t="inlineStr">
        <is>
          <t>القاهرة للصناعات المغذية سخانات</t>
        </is>
      </c>
      <c r="BI43" s="85" t="inlineStr">
        <is>
          <t>PHEWP0112</t>
        </is>
      </c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  <c r="CW43" s="85" t="n"/>
    </row>
    <row customFormat="1" customHeight="1" ht="31.5" r="44" s="86">
      <c r="A44" s="73" t="n">
        <v>2021</v>
      </c>
      <c r="B44" s="74" t="n">
        <v>3</v>
      </c>
      <c r="C44" s="291" t="n">
        <v>44256</v>
      </c>
      <c r="D44" s="74" t="n">
        <v>405</v>
      </c>
      <c r="E44" s="74" t="n">
        <v>619</v>
      </c>
      <c r="F44" s="74" t="n">
        <v>6</v>
      </c>
      <c r="G44" s="75" t="inlineStr">
        <is>
          <t>قاعدة غساله 8 كيلو فوق اتوماتيك p0000001719080</t>
        </is>
      </c>
      <c r="H44" s="76" t="inlineStr">
        <is>
          <t>FMCFII10819080</t>
        </is>
      </c>
      <c r="I44" s="76" t="inlineStr">
        <is>
          <t>1400*1700</t>
        </is>
      </c>
      <c r="J44" s="76" t="n">
        <v>1</v>
      </c>
      <c r="K44" s="76" t="n">
        <v>5</v>
      </c>
      <c r="L44" s="292" t="n">
        <v>420</v>
      </c>
      <c r="M44" s="293" t="n">
        <v>385.98</v>
      </c>
      <c r="N44" s="294" t="n">
        <v>454.02</v>
      </c>
      <c r="O44" s="111" t="n"/>
      <c r="P44" s="111" t="n">
        <v>465</v>
      </c>
      <c r="Q44" s="111" t="n">
        <v>450</v>
      </c>
      <c r="R44" s="111" t="n">
        <v>443</v>
      </c>
      <c r="S44" s="111" t="n">
        <v>435</v>
      </c>
      <c r="T44" s="77" t="n"/>
      <c r="U44" s="77" t="n">
        <v>138</v>
      </c>
      <c r="V44" s="111" t="n">
        <v>422</v>
      </c>
      <c r="W44" s="111" t="n">
        <v>442</v>
      </c>
      <c r="X44" s="111" t="n">
        <v>410</v>
      </c>
      <c r="Y44" s="111" t="n"/>
      <c r="Z44" s="111" t="n">
        <v>412</v>
      </c>
      <c r="AA44" s="77" t="n">
        <v>158</v>
      </c>
      <c r="AB44" s="77" t="n">
        <v>158</v>
      </c>
      <c r="AC44" s="111" t="n"/>
      <c r="AD44" s="111" t="n"/>
      <c r="AE44" s="111" t="n"/>
      <c r="AF44" s="111" t="n"/>
      <c r="AG44" s="111" t="n"/>
      <c r="AH44" s="77" t="n"/>
      <c r="AI44" s="77" t="n"/>
      <c r="AJ44" s="78" t="n">
        <v>434.9</v>
      </c>
      <c r="AK44" s="79" t="n">
        <v>18</v>
      </c>
      <c r="AL44" s="80" t="n">
        <v>200</v>
      </c>
      <c r="AM44" s="77" t="n">
        <v>24</v>
      </c>
      <c r="AN44" s="77" t="n">
        <v>151</v>
      </c>
      <c r="AO44" s="81" t="n">
        <v>3</v>
      </c>
      <c r="AP44" s="81" t="n">
        <v>1</v>
      </c>
      <c r="AQ44" s="81" t="n">
        <v>3</v>
      </c>
      <c r="AR44" s="81" t="n"/>
      <c r="AS44" s="81" t="n"/>
      <c r="AT44" s="81" t="n"/>
      <c r="AU44" s="81" t="n"/>
      <c r="AV44" s="81" t="n"/>
      <c r="AW44" s="81" t="n"/>
      <c r="AX44" s="82" t="n">
        <v>7</v>
      </c>
      <c r="AY44" s="83" t="n">
        <v>397</v>
      </c>
      <c r="AZ44" s="181" t="n">
        <v>0.015</v>
      </c>
      <c r="BA44" s="84" t="n">
        <v>0.018</v>
      </c>
      <c r="BB44" s="83" t="n"/>
      <c r="BC44" s="83" t="n">
        <v>0</v>
      </c>
      <c r="BD44" s="83" t="n">
        <v>0.9</v>
      </c>
      <c r="BE44" s="83" t="n">
        <v>3</v>
      </c>
      <c r="BF44" s="83" t="n">
        <v>172.7</v>
      </c>
      <c r="BG44" s="28" t="inlineStr">
        <is>
          <t>الكترولوكس</t>
        </is>
      </c>
      <c r="BH44" s="85" t="inlineStr">
        <is>
          <t>القاهرة للصناعات المغذية غسالات</t>
        </is>
      </c>
      <c r="BI44" s="85" t="inlineStr">
        <is>
          <t>p0000001719080</t>
        </is>
      </c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  <c r="CW44" s="85" t="n"/>
    </row>
    <row customFormat="1" customHeight="1" ht="31.5" r="45" s="86">
      <c r="A45" s="73" t="n">
        <v>2021</v>
      </c>
      <c r="B45" s="74" t="n">
        <v>3</v>
      </c>
      <c r="C45" s="291" t="n">
        <v>44256</v>
      </c>
      <c r="D45" s="74" t="n">
        <v>405</v>
      </c>
      <c r="E45" s="74" t="n">
        <v>620</v>
      </c>
      <c r="F45" s="74" t="n">
        <v>6</v>
      </c>
      <c r="G45" s="75" t="inlineStr">
        <is>
          <t>كفر غساله 8  كيلو فوق اتوماتيك 16338000005663</t>
        </is>
      </c>
      <c r="H45" s="76" t="inlineStr">
        <is>
          <t>FMCFII70805663</t>
        </is>
      </c>
      <c r="I45" s="76" t="inlineStr">
        <is>
          <t>1400*1700</t>
        </is>
      </c>
      <c r="J45" s="76" t="n">
        <v>1</v>
      </c>
      <c r="K45" s="76" t="n">
        <v>5</v>
      </c>
      <c r="L45" s="292" t="n">
        <v>233</v>
      </c>
      <c r="M45" s="293" t="n">
        <v>214.0105</v>
      </c>
      <c r="N45" s="294" t="n">
        <v>251.9895</v>
      </c>
      <c r="O45" s="111" t="n"/>
      <c r="P45" s="111" t="n">
        <v>258</v>
      </c>
      <c r="Q45" s="111" t="n">
        <v>249</v>
      </c>
      <c r="R45" s="111" t="n">
        <v>245</v>
      </c>
      <c r="S45" s="111" t="n">
        <v>243</v>
      </c>
      <c r="T45" s="77" t="n"/>
      <c r="U45" s="77" t="n">
        <v>138</v>
      </c>
      <c r="V45" s="111" t="n">
        <v>234</v>
      </c>
      <c r="W45" s="111" t="n">
        <v>256</v>
      </c>
      <c r="X45" s="111" t="n">
        <v>241</v>
      </c>
      <c r="Y45" s="111" t="n"/>
      <c r="Z45" s="111" t="n">
        <v>218</v>
      </c>
      <c r="AA45" s="77" t="n">
        <v>158</v>
      </c>
      <c r="AB45" s="77" t="n">
        <v>158</v>
      </c>
      <c r="AC45" s="111" t="n"/>
      <c r="AD45" s="111" t="n"/>
      <c r="AE45" s="111" t="n"/>
      <c r="AF45" s="111" t="n"/>
      <c r="AG45" s="111" t="n"/>
      <c r="AH45" s="77" t="n"/>
      <c r="AI45" s="77" t="n"/>
      <c r="AJ45" s="78" t="n">
        <v>243</v>
      </c>
      <c r="AK45" s="79" t="n">
        <v>18</v>
      </c>
      <c r="AL45" s="80" t="n">
        <v>200</v>
      </c>
      <c r="AM45" s="77" t="n">
        <v>24</v>
      </c>
      <c r="AN45" s="77" t="n">
        <v>151</v>
      </c>
      <c r="AO45" s="81" t="n">
        <v>4</v>
      </c>
      <c r="AP45" s="81" t="n">
        <v>2</v>
      </c>
      <c r="AQ45" s="81" t="n">
        <v>1</v>
      </c>
      <c r="AR45" s="81" t="n"/>
      <c r="AS45" s="81" t="n"/>
      <c r="AT45" s="81" t="n"/>
      <c r="AU45" s="81" t="n"/>
      <c r="AV45" s="81" t="n"/>
      <c r="AW45" s="81" t="n"/>
      <c r="AX45" s="82" t="n">
        <v>7</v>
      </c>
      <c r="AY45" s="83" t="n">
        <v>397</v>
      </c>
      <c r="AZ45" s="181" t="n">
        <v>0.015</v>
      </c>
      <c r="BA45" s="84" t="n">
        <v>0.018</v>
      </c>
      <c r="BB45" s="83" t="n"/>
      <c r="BC45" s="83" t="n">
        <v>0</v>
      </c>
      <c r="BD45" s="83" t="n">
        <v>1.7</v>
      </c>
      <c r="BE45" s="83" t="n">
        <v>1.7</v>
      </c>
      <c r="BF45" s="83" t="n">
        <v>96.5</v>
      </c>
      <c r="BG45" s="28" t="inlineStr">
        <is>
          <t>الكترولوكس</t>
        </is>
      </c>
      <c r="BH45" s="85" t="inlineStr">
        <is>
          <t>القاهرة للصناعات المغذية غسالات</t>
        </is>
      </c>
      <c r="BI45" s="85" t="inlineStr">
        <is>
          <t>1.63E+13</t>
        </is>
      </c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  <c r="CW45" s="85" t="n"/>
    </row>
    <row customFormat="1" customHeight="1" ht="31.5" r="46" s="86">
      <c r="A46" s="73" t="n">
        <v>2021</v>
      </c>
      <c r="B46" s="74" t="n">
        <v>3</v>
      </c>
      <c r="C46" s="291" t="n">
        <v>44256</v>
      </c>
      <c r="D46" s="74" t="n">
        <v>405</v>
      </c>
      <c r="E46" s="74" t="n">
        <v>621</v>
      </c>
      <c r="F46" s="74" t="n">
        <v>6</v>
      </c>
      <c r="G46" s="75" t="inlineStr">
        <is>
          <t>جزء وسط غساله 8 كيلو فوق اتوماتيك 16338000005664</t>
        </is>
      </c>
      <c r="H46" s="76" t="inlineStr">
        <is>
          <t>FMCFII60805664</t>
        </is>
      </c>
      <c r="I46" s="76" t="inlineStr">
        <is>
          <t>1400*1700</t>
        </is>
      </c>
      <c r="J46" s="76" t="n">
        <v>1</v>
      </c>
      <c r="K46" s="76" t="n">
        <v>5</v>
      </c>
      <c r="L46" s="292" t="n">
        <v>191.5</v>
      </c>
      <c r="M46" s="293" t="n">
        <v>175.9885</v>
      </c>
      <c r="N46" s="294" t="n">
        <v>207.0115</v>
      </c>
      <c r="O46" s="111" t="n"/>
      <c r="P46" s="111" t="n">
        <v>220</v>
      </c>
      <c r="Q46" s="111" t="n">
        <v>200</v>
      </c>
      <c r="R46" s="111" t="n">
        <v>196</v>
      </c>
      <c r="S46" s="111" t="n">
        <v>198</v>
      </c>
      <c r="T46" s="77" t="n"/>
      <c r="U46" s="77" t="n">
        <v>138</v>
      </c>
      <c r="V46" s="111" t="n">
        <v>212</v>
      </c>
      <c r="W46" s="111" t="n">
        <v>192</v>
      </c>
      <c r="X46" s="111" t="n">
        <v>200</v>
      </c>
      <c r="Y46" s="111" t="n"/>
      <c r="Z46" s="111" t="n">
        <v>203</v>
      </c>
      <c r="AA46" s="77" t="n">
        <v>158</v>
      </c>
      <c r="AB46" s="77" t="n">
        <v>158</v>
      </c>
      <c r="AC46" s="111" t="n"/>
      <c r="AD46" s="111" t="n"/>
      <c r="AE46" s="111" t="n"/>
      <c r="AF46" s="111" t="n"/>
      <c r="AG46" s="111" t="n"/>
      <c r="AH46" s="77" t="n"/>
      <c r="AI46" s="77" t="n"/>
      <c r="AJ46" s="78" t="n">
        <v>202.6</v>
      </c>
      <c r="AK46" s="79" t="n">
        <v>18</v>
      </c>
      <c r="AL46" s="80" t="n">
        <v>200</v>
      </c>
      <c r="AM46" s="77" t="n">
        <v>24</v>
      </c>
      <c r="AN46" s="77" t="n">
        <v>151</v>
      </c>
      <c r="AO46" s="81" t="n">
        <v>4</v>
      </c>
      <c r="AP46" s="81" t="n"/>
      <c r="AQ46" s="81" t="n">
        <v>2</v>
      </c>
      <c r="AR46" s="81" t="n"/>
      <c r="AS46" s="81" t="n"/>
      <c r="AT46" s="81" t="n">
        <v>2</v>
      </c>
      <c r="AU46" s="81" t="n"/>
      <c r="AV46" s="81" t="n"/>
      <c r="AW46" s="81" t="n"/>
      <c r="AX46" s="82" t="n">
        <v>8</v>
      </c>
      <c r="AY46" s="83" t="n">
        <v>398</v>
      </c>
      <c r="AZ46" s="181" t="n">
        <v>0.015</v>
      </c>
      <c r="BA46" s="84" t="n">
        <v>0.02</v>
      </c>
      <c r="BB46" s="83" t="n"/>
      <c r="BC46" s="83" t="n">
        <v>0</v>
      </c>
      <c r="BD46" s="83" t="n">
        <v>2.1</v>
      </c>
      <c r="BE46" s="83" t="n">
        <v>1.6</v>
      </c>
      <c r="BF46" s="83" t="n">
        <v>80.59999999999999</v>
      </c>
      <c r="BG46" s="28" t="inlineStr">
        <is>
          <t>الكترولوكس</t>
        </is>
      </c>
      <c r="BH46" s="85" t="inlineStr">
        <is>
          <t>القاهرة للصناعات المغذية غسالات</t>
        </is>
      </c>
      <c r="BI46" s="85" t="inlineStr">
        <is>
          <t>1.63E+13</t>
        </is>
      </c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  <c r="CW46" s="85" t="n"/>
    </row>
    <row customFormat="1" customHeight="1" ht="31.5" r="47" s="86">
      <c r="A47" s="73" t="n">
        <v>2021</v>
      </c>
      <c r="B47" s="74" t="n">
        <v>3</v>
      </c>
      <c r="C47" s="291" t="n">
        <v>44256</v>
      </c>
      <c r="D47" s="74" t="n">
        <v>405</v>
      </c>
      <c r="E47" s="74" t="n">
        <v>622</v>
      </c>
      <c r="F47" s="74" t="n">
        <v>6</v>
      </c>
      <c r="G47" s="75" t="inlineStr">
        <is>
          <t>زوايا غساله  8 كيلو فوق اتوماتيك 16338000004053</t>
        </is>
      </c>
      <c r="H47" s="76" t="inlineStr">
        <is>
          <t>FMCFII20804053</t>
        </is>
      </c>
      <c r="I47" s="76" t="inlineStr">
        <is>
          <t>1400*1700</t>
        </is>
      </c>
      <c r="J47" s="76" t="n">
        <v>1</v>
      </c>
      <c r="K47" s="76" t="n">
        <v>5</v>
      </c>
      <c r="L47" s="292" t="n">
        <v>187</v>
      </c>
      <c r="M47" s="293" t="n">
        <v>172.414</v>
      </c>
      <c r="N47" s="294" t="n">
        <v>201.586</v>
      </c>
      <c r="O47" s="111" t="n"/>
      <c r="P47" s="111" t="n">
        <v>229</v>
      </c>
      <c r="Q47" s="111" t="n">
        <v>213</v>
      </c>
      <c r="R47" s="111" t="n">
        <v>201</v>
      </c>
      <c r="S47" s="111" t="n">
        <v>193</v>
      </c>
      <c r="T47" s="77" t="n"/>
      <c r="U47" s="77" t="n">
        <v>138</v>
      </c>
      <c r="V47" s="111" t="n">
        <v>189</v>
      </c>
      <c r="W47" s="111" t="n">
        <v>191</v>
      </c>
      <c r="X47" s="111" t="n">
        <v>175</v>
      </c>
      <c r="Y47" s="111" t="n"/>
      <c r="Z47" s="111" t="n">
        <v>188</v>
      </c>
      <c r="AA47" s="77" t="n">
        <v>158</v>
      </c>
      <c r="AB47" s="77" t="n">
        <v>158</v>
      </c>
      <c r="AC47" s="111" t="n"/>
      <c r="AD47" s="111" t="n"/>
      <c r="AE47" s="111" t="n"/>
      <c r="AF47" s="111" t="n"/>
      <c r="AG47" s="111" t="n"/>
      <c r="AH47" s="77" t="n"/>
      <c r="AI47" s="77" t="n"/>
      <c r="AJ47" s="78" t="n">
        <v>197.4</v>
      </c>
      <c r="AK47" s="79" t="n">
        <v>18</v>
      </c>
      <c r="AL47" s="80" t="n">
        <v>200</v>
      </c>
      <c r="AM47" s="77" t="n">
        <v>24</v>
      </c>
      <c r="AN47" s="77" t="n">
        <v>151</v>
      </c>
      <c r="AO47" s="81" t="n">
        <v>9</v>
      </c>
      <c r="AP47" s="81" t="n">
        <v>4</v>
      </c>
      <c r="AQ47" s="81" t="n">
        <v>4</v>
      </c>
      <c r="AR47" s="81" t="n"/>
      <c r="AS47" s="81" t="n"/>
      <c r="AT47" s="81" t="n"/>
      <c r="AU47" s="81" t="n"/>
      <c r="AV47" s="81" t="n"/>
      <c r="AW47" s="81" t="n"/>
      <c r="AX47" s="82" t="n">
        <v>17</v>
      </c>
      <c r="AY47" s="83" t="n">
        <v>407</v>
      </c>
      <c r="AZ47" s="181" t="n">
        <v>0.015</v>
      </c>
      <c r="BA47" s="84" t="n">
        <v>0.042</v>
      </c>
      <c r="BB47" s="83" t="n"/>
      <c r="BC47" s="83" t="n">
        <v>0.1</v>
      </c>
      <c r="BD47" s="83" t="n">
        <v>2.2</v>
      </c>
      <c r="BE47" s="83" t="n">
        <v>3.4</v>
      </c>
      <c r="BF47" s="83" t="n">
        <v>80.3</v>
      </c>
      <c r="BG47" s="28" t="inlineStr">
        <is>
          <t>الكترولوكس</t>
        </is>
      </c>
      <c r="BH47" s="85" t="inlineStr">
        <is>
          <t>القاهرة للصناعات المغذية غسالات</t>
        </is>
      </c>
      <c r="BI47" s="85" t="inlineStr">
        <is>
          <t>1.63E+13</t>
        </is>
      </c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  <c r="CW47" s="85" t="n"/>
    </row>
    <row customFormat="1" customHeight="1" ht="31.5" r="48" s="86">
      <c r="A48" s="73" t="n">
        <v>2021</v>
      </c>
      <c r="B48" s="74" t="n">
        <v>3</v>
      </c>
      <c r="C48" s="291" t="n">
        <v>44256</v>
      </c>
      <c r="D48" s="74" t="n">
        <v>32</v>
      </c>
      <c r="E48" s="74" t="n">
        <v>92</v>
      </c>
      <c r="F48" s="74" t="n">
        <v>7</v>
      </c>
      <c r="G48" s="75" t="inlineStr">
        <is>
          <t>قاعده غساله فوم 4.3 سم PDAWP6058</t>
        </is>
      </c>
      <c r="H48" s="76" t="inlineStr">
        <is>
          <t>FMDAIIW0000000</t>
        </is>
      </c>
      <c r="I48" s="76" t="inlineStr">
        <is>
          <t>1400*1700</t>
        </is>
      </c>
      <c r="J48" s="76" t="n">
        <v>2</v>
      </c>
      <c r="K48" s="76" t="n">
        <v>3</v>
      </c>
      <c r="L48" s="292" t="n">
        <v>361</v>
      </c>
      <c r="M48" s="293" t="n">
        <v>335.73</v>
      </c>
      <c r="N48" s="294" t="n">
        <v>386.27</v>
      </c>
      <c r="O48" s="111" t="n">
        <v>400</v>
      </c>
      <c r="P48" s="111" t="n">
        <v>380</v>
      </c>
      <c r="Q48" s="111" t="n">
        <v>390</v>
      </c>
      <c r="R48" s="111" t="n">
        <v>383</v>
      </c>
      <c r="S48" s="111" t="n">
        <v>385</v>
      </c>
      <c r="T48" s="77" t="n">
        <v>93</v>
      </c>
      <c r="U48" s="77" t="n">
        <v>95</v>
      </c>
      <c r="V48" s="111" t="n">
        <v>396</v>
      </c>
      <c r="W48" s="111" t="n">
        <v>364</v>
      </c>
      <c r="X48" s="111" t="n">
        <v>354</v>
      </c>
      <c r="Y48" s="111" t="n">
        <v>356</v>
      </c>
      <c r="Z48" s="111" t="n">
        <v>364</v>
      </c>
      <c r="AA48" s="77" t="n">
        <v>93</v>
      </c>
      <c r="AB48" s="77" t="n">
        <v>86</v>
      </c>
      <c r="AC48" s="111" t="n"/>
      <c r="AD48" s="111" t="n"/>
      <c r="AE48" s="111" t="n"/>
      <c r="AF48" s="111" t="n"/>
      <c r="AG48" s="111" t="n"/>
      <c r="AH48" s="77" t="n"/>
      <c r="AI48" s="77" t="n"/>
      <c r="AJ48" s="78" t="n">
        <v>377.2</v>
      </c>
      <c r="AK48" s="79" t="n">
        <v>74</v>
      </c>
      <c r="AL48" s="80" t="n">
        <v>97</v>
      </c>
      <c r="AM48" s="77" t="n">
        <v>78</v>
      </c>
      <c r="AN48" s="77" t="n">
        <v>92</v>
      </c>
      <c r="AO48" s="81" t="n">
        <v>4</v>
      </c>
      <c r="AP48" s="81" t="n">
        <v>2</v>
      </c>
      <c r="AQ48" s="81" t="n">
        <v>4</v>
      </c>
      <c r="AR48" s="81" t="n"/>
      <c r="AS48" s="81" t="n"/>
      <c r="AT48" s="81" t="n"/>
      <c r="AU48" s="81" t="n"/>
      <c r="AV48" s="81" t="n"/>
      <c r="AW48" s="81" t="n"/>
      <c r="AX48" s="82" t="n">
        <v>10</v>
      </c>
      <c r="AY48" s="83" t="n">
        <v>1594</v>
      </c>
      <c r="AZ48" s="181" t="n">
        <v>0.015</v>
      </c>
      <c r="BA48" s="84" t="n">
        <v>0.006</v>
      </c>
      <c r="BB48" s="83" t="n">
        <v>1</v>
      </c>
      <c r="BC48" s="83" t="n">
        <v>0</v>
      </c>
      <c r="BD48" s="83" t="n">
        <v>4.4</v>
      </c>
      <c r="BE48" s="83" t="n">
        <v>3.8</v>
      </c>
      <c r="BF48" s="83" t="n">
        <v>601.3</v>
      </c>
      <c r="BG48" s="28" t="inlineStr">
        <is>
          <t>الكترولوكس</t>
        </is>
      </c>
      <c r="BH48" s="85" t="inlineStr">
        <is>
          <t>القاهرة للصناعات المغذية غسالات</t>
        </is>
      </c>
      <c r="BI48" s="85" t="inlineStr">
        <is>
          <t>PDAWP7199</t>
        </is>
      </c>
      <c r="BJ48" s="85" t="inlineStr">
        <is>
          <t>دلتا</t>
        </is>
      </c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  <c r="CW48" s="85" t="n"/>
    </row>
    <row customFormat="1" customHeight="1" ht="31.5" r="49" s="86">
      <c r="A49" s="73" t="n">
        <v>2021</v>
      </c>
      <c r="B49" s="74" t="n">
        <v>3</v>
      </c>
      <c r="C49" s="291" t="n">
        <v>44256</v>
      </c>
      <c r="D49" s="74" t="n">
        <v>32</v>
      </c>
      <c r="E49" s="74" t="n">
        <v>93</v>
      </c>
      <c r="F49" s="74" t="n">
        <v>7</v>
      </c>
      <c r="G49" s="75" t="inlineStr">
        <is>
          <t>فوم حمايه لوحه التحكم فيكتوريا CDAWP6090</t>
        </is>
      </c>
      <c r="H49" s="76" t="inlineStr">
        <is>
          <t>FMDAIIF2000000</t>
        </is>
      </c>
      <c r="I49" s="76" t="inlineStr">
        <is>
          <t>1400*1700</t>
        </is>
      </c>
      <c r="J49" s="76" t="n">
        <v>2</v>
      </c>
      <c r="K49" s="76" t="n">
        <v>3</v>
      </c>
      <c r="L49" s="292" t="n">
        <v>59</v>
      </c>
      <c r="M49" s="293" t="n">
        <v>54.87</v>
      </c>
      <c r="N49" s="294" t="n">
        <v>63.13</v>
      </c>
      <c r="O49" s="111" t="n">
        <v>65</v>
      </c>
      <c r="P49" s="111" t="n">
        <v>59</v>
      </c>
      <c r="Q49" s="111" t="n">
        <v>65</v>
      </c>
      <c r="R49" s="111" t="n">
        <v>57</v>
      </c>
      <c r="S49" s="111" t="n">
        <v>60</v>
      </c>
      <c r="T49" s="77" t="n">
        <v>93</v>
      </c>
      <c r="U49" s="77" t="n">
        <v>95</v>
      </c>
      <c r="V49" s="111" t="n">
        <v>56</v>
      </c>
      <c r="W49" s="111" t="n">
        <v>58</v>
      </c>
      <c r="X49" s="111" t="n">
        <v>57</v>
      </c>
      <c r="Y49" s="111" t="n">
        <v>60</v>
      </c>
      <c r="Z49" s="111" t="n">
        <v>56</v>
      </c>
      <c r="AA49" s="77" t="n">
        <v>93</v>
      </c>
      <c r="AB49" s="77" t="n">
        <v>86</v>
      </c>
      <c r="AC49" s="111" t="n"/>
      <c r="AD49" s="111" t="n"/>
      <c r="AE49" s="111" t="n"/>
      <c r="AF49" s="111" t="n"/>
      <c r="AG49" s="111" t="n"/>
      <c r="AH49" s="77" t="n"/>
      <c r="AI49" s="77" t="n"/>
      <c r="AJ49" s="78" t="n">
        <v>59.3</v>
      </c>
      <c r="AK49" s="79" t="n">
        <v>74</v>
      </c>
      <c r="AL49" s="80" t="n">
        <v>97</v>
      </c>
      <c r="AM49" s="77" t="n">
        <v>78</v>
      </c>
      <c r="AN49" s="77" t="n">
        <v>92</v>
      </c>
      <c r="AO49" s="81" t="n">
        <v>10</v>
      </c>
      <c r="AP49" s="81" t="n">
        <v>2</v>
      </c>
      <c r="AQ49" s="81" t="n">
        <v>5</v>
      </c>
      <c r="AR49" s="81" t="n"/>
      <c r="AS49" s="81" t="n"/>
      <c r="AT49" s="81" t="n"/>
      <c r="AU49" s="81" t="n"/>
      <c r="AV49" s="81" t="n"/>
      <c r="AW49" s="81" t="n"/>
      <c r="AX49" s="82" t="n">
        <v>17</v>
      </c>
      <c r="AY49" s="83" t="n">
        <v>1475</v>
      </c>
      <c r="AZ49" s="181" t="n">
        <v>0.015</v>
      </c>
      <c r="BA49" s="84" t="n">
        <v>0.012</v>
      </c>
      <c r="BB49" s="83" t="n">
        <v>1</v>
      </c>
      <c r="BC49" s="83" t="n">
        <v>0.3</v>
      </c>
      <c r="BD49" s="83" t="n">
        <v>25</v>
      </c>
      <c r="BE49" s="83" t="n">
        <v>1</v>
      </c>
      <c r="BF49" s="83" t="n">
        <v>87.5</v>
      </c>
      <c r="BG49" s="28" t="inlineStr">
        <is>
          <t>الكترولوكس</t>
        </is>
      </c>
      <c r="BH49" s="85" t="inlineStr">
        <is>
          <t>القاهرة للصناعات المغذية غسالات</t>
        </is>
      </c>
      <c r="BI49" s="85" t="inlineStr">
        <is>
          <t>PDAWA6157</t>
        </is>
      </c>
      <c r="BJ49" s="85" t="inlineStr">
        <is>
          <t>دلتا</t>
        </is>
      </c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  <c r="CW49" s="85" t="n"/>
    </row>
    <row customFormat="1" customHeight="1" ht="31.5" r="50" s="86">
      <c r="A50" s="73" t="n">
        <v>2021</v>
      </c>
      <c r="B50" s="74" t="n">
        <v>3</v>
      </c>
      <c r="C50" s="291" t="n">
        <v>44256</v>
      </c>
      <c r="D50" s="74" t="n">
        <v>137</v>
      </c>
      <c r="E50" s="74" t="n">
        <v>273</v>
      </c>
      <c r="F50" s="74" t="n">
        <v>8</v>
      </c>
      <c r="G50" s="75" t="inlineStr">
        <is>
          <t>صندوق سمك 25 ك بني سويف</t>
        </is>
      </c>
      <c r="H50" s="76" t="inlineStr">
        <is>
          <t>FM000B25000000</t>
        </is>
      </c>
      <c r="I50" s="76" t="inlineStr">
        <is>
          <t>1400*1700</t>
        </is>
      </c>
      <c r="J50" s="76" t="n">
        <v>3</v>
      </c>
      <c r="K50" s="76" t="n">
        <v>2</v>
      </c>
      <c r="L50" s="292" t="n">
        <v>564</v>
      </c>
      <c r="M50" s="293" t="n">
        <v>524.52</v>
      </c>
      <c r="N50" s="294" t="n">
        <v>603.48</v>
      </c>
      <c r="O50" s="111" t="n"/>
      <c r="P50" s="111" t="n"/>
      <c r="Q50" s="111" t="n"/>
      <c r="R50" s="111" t="n"/>
      <c r="S50" s="111" t="n"/>
      <c r="T50" s="77" t="n"/>
      <c r="U50" s="77" t="n"/>
      <c r="V50" s="111" t="n"/>
      <c r="W50" s="111" t="n">
        <v>566</v>
      </c>
      <c r="X50" s="111" t="n">
        <v>585</v>
      </c>
      <c r="Y50" s="111" t="n">
        <v>573</v>
      </c>
      <c r="Z50" s="111" t="n">
        <v>594</v>
      </c>
      <c r="AA50" s="77" t="n">
        <v>159</v>
      </c>
      <c r="AB50" s="77" t="n">
        <v>160</v>
      </c>
      <c r="AC50" s="111" t="n"/>
      <c r="AD50" s="111" t="n"/>
      <c r="AE50" s="111" t="n"/>
      <c r="AF50" s="111" t="n"/>
      <c r="AG50" s="111" t="n"/>
      <c r="AH50" s="77" t="n"/>
      <c r="AI50" s="77" t="n"/>
      <c r="AJ50" s="78" t="n">
        <v>579.5</v>
      </c>
      <c r="AK50" s="79" t="n">
        <v>93</v>
      </c>
      <c r="AL50" s="80" t="n">
        <v>116</v>
      </c>
      <c r="AM50" s="77" t="n">
        <v>68</v>
      </c>
      <c r="AN50" s="77" t="n">
        <v>160</v>
      </c>
      <c r="AO50" s="81" t="n">
        <v>2</v>
      </c>
      <c r="AP50" s="81" t="n">
        <v>2</v>
      </c>
      <c r="AQ50" s="81" t="n">
        <v>1</v>
      </c>
      <c r="AR50" s="81" t="n"/>
      <c r="AS50" s="81" t="n"/>
      <c r="AT50" s="81" t="n"/>
      <c r="AU50" s="81" t="n"/>
      <c r="AV50" s="81" t="n"/>
      <c r="AW50" s="81" t="n"/>
      <c r="AX50" s="82" t="n">
        <v>5</v>
      </c>
      <c r="AY50" s="83" t="n">
        <v>527</v>
      </c>
      <c r="AZ50" s="181" t="n">
        <v>0.015</v>
      </c>
      <c r="BA50" s="84" t="n">
        <v>0.008999999999999999</v>
      </c>
      <c r="BB50" s="83" t="n">
        <v>1</v>
      </c>
      <c r="BC50" s="83" t="n">
        <v>0</v>
      </c>
      <c r="BD50" s="83" t="n">
        <v>0.9</v>
      </c>
      <c r="BE50" s="83" t="n">
        <v>2.9</v>
      </c>
      <c r="BF50" s="83" t="n">
        <v>305.4</v>
      </c>
      <c r="BG50" s="28" t="inlineStr">
        <is>
          <t>عملاء متنوعون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  <c r="CW50" s="85" t="n"/>
    </row>
    <row customFormat="1" customHeight="1" ht="31.5" r="51" s="86">
      <c r="A51" s="73" t="n">
        <v>2021</v>
      </c>
      <c r="B51" s="74" t="n">
        <v>3</v>
      </c>
      <c r="C51" s="291" t="n">
        <v>44256</v>
      </c>
      <c r="D51" s="74" t="n">
        <v>243</v>
      </c>
      <c r="E51" s="74" t="n">
        <v>167</v>
      </c>
      <c r="F51" s="74" t="n">
        <v>8</v>
      </c>
      <c r="G51" s="75" t="inlineStr">
        <is>
          <t>فوم صندوق سمك 35 ك</t>
        </is>
      </c>
      <c r="H51" s="76" t="inlineStr">
        <is>
          <t>FMBOXI35000000</t>
        </is>
      </c>
      <c r="I51" s="76" t="inlineStr">
        <is>
          <t>1400*1700</t>
        </is>
      </c>
      <c r="J51" s="76" t="n">
        <v>2</v>
      </c>
      <c r="K51" s="76" t="n">
        <v>2</v>
      </c>
      <c r="L51" s="292" t="n">
        <v>888</v>
      </c>
      <c r="M51" s="293" t="n">
        <v>825.84</v>
      </c>
      <c r="N51" s="294" t="n">
        <v>950.16</v>
      </c>
      <c r="O51" s="111" t="n">
        <v>894</v>
      </c>
      <c r="P51" s="111" t="n">
        <v>885</v>
      </c>
      <c r="Q51" s="111" t="n">
        <v>900</v>
      </c>
      <c r="R51" s="111" t="n">
        <v>896</v>
      </c>
      <c r="S51" s="111" t="n"/>
      <c r="T51" s="77" t="n">
        <v>182</v>
      </c>
      <c r="U51" s="77" t="n"/>
      <c r="V51" s="111" t="n"/>
      <c r="W51" s="111" t="n"/>
      <c r="X51" s="111" t="n"/>
      <c r="Y51" s="111" t="n"/>
      <c r="Z51" s="111" t="n"/>
      <c r="AA51" s="77" t="n"/>
      <c r="AB51" s="77" t="n"/>
      <c r="AC51" s="111" t="n"/>
      <c r="AD51" s="111" t="n"/>
      <c r="AE51" s="111" t="n"/>
      <c r="AF51" s="111" t="n"/>
      <c r="AG51" s="111" t="n"/>
      <c r="AH51" s="77" t="n"/>
      <c r="AI51" s="77" t="n"/>
      <c r="AJ51" s="78" t="n">
        <v>893.8</v>
      </c>
      <c r="AK51" s="79" t="n">
        <v>55</v>
      </c>
      <c r="AL51" s="80" t="n">
        <v>131</v>
      </c>
      <c r="AM51" s="77" t="n">
        <v>40</v>
      </c>
      <c r="AN51" s="77" t="n">
        <v>182</v>
      </c>
      <c r="AO51" s="81" t="n">
        <v>5</v>
      </c>
      <c r="AP51" s="81" t="n">
        <v>1</v>
      </c>
      <c r="AQ51" s="81" t="n">
        <v>2</v>
      </c>
      <c r="AR51" s="81" t="n">
        <v>1</v>
      </c>
      <c r="AS51" s="81" t="n">
        <v>2</v>
      </c>
      <c r="AT51" s="81" t="n"/>
      <c r="AU51" s="81" t="n"/>
      <c r="AV51" s="81" t="n"/>
      <c r="AW51" s="81" t="n"/>
      <c r="AX51" s="82" t="n">
        <v>10</v>
      </c>
      <c r="AY51" s="83" t="n">
        <v>486</v>
      </c>
      <c r="AZ51" s="181" t="n">
        <v>0.015</v>
      </c>
      <c r="BA51" s="84" t="n">
        <v>0.021</v>
      </c>
      <c r="BB51" s="83" t="n"/>
      <c r="BC51" s="83" t="n">
        <v>0</v>
      </c>
      <c r="BD51" s="83" t="n">
        <v>0.5</v>
      </c>
      <c r="BE51" s="83" t="n">
        <v>8.9</v>
      </c>
      <c r="BF51" s="83" t="n">
        <v>434.4</v>
      </c>
      <c r="BG51" s="28" t="inlineStr">
        <is>
          <t>عملاء متنوعون</t>
        </is>
      </c>
      <c r="BH51" s="85" t="inlineStr">
        <is>
          <t>عملاء متنوعون</t>
        </is>
      </c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  <c r="CW51" s="85" t="n"/>
    </row>
    <row customFormat="1" customHeight="1" ht="31.5" r="52" s="86">
      <c r="A52" s="73" t="n">
        <v>2021</v>
      </c>
      <c r="B52" s="74" t="n">
        <v>3</v>
      </c>
      <c r="C52" s="291" t="n">
        <v>44256</v>
      </c>
      <c r="D52" s="74" t="n">
        <v>3</v>
      </c>
      <c r="E52" s="74" t="n">
        <v>10</v>
      </c>
      <c r="F52" s="74" t="n">
        <v>25</v>
      </c>
      <c r="G52" s="75" t="inlineStr">
        <is>
          <t>(إفتا)S1B1 1754501</t>
        </is>
      </c>
      <c r="H52" s="76" t="inlineStr">
        <is>
          <t>FMAFTI10000000</t>
        </is>
      </c>
      <c r="I52" s="76" t="inlineStr">
        <is>
          <t>850*650</t>
        </is>
      </c>
      <c r="J52" s="76" t="n">
        <v>2</v>
      </c>
      <c r="K52" s="76" t="n">
        <v>2</v>
      </c>
      <c r="L52" s="292" t="n">
        <v>48.6625</v>
      </c>
      <c r="M52" s="293" t="n">
        <v>45.256125</v>
      </c>
      <c r="N52" s="294" t="n">
        <v>52.068875</v>
      </c>
      <c r="O52" s="111" t="n">
        <v>63</v>
      </c>
      <c r="P52" s="111" t="n">
        <v>52</v>
      </c>
      <c r="Q52" s="111" t="n">
        <v>51</v>
      </c>
      <c r="R52" s="111" t="n">
        <v>48</v>
      </c>
      <c r="S52" s="111" t="n">
        <v>49</v>
      </c>
      <c r="T52" s="77" t="n">
        <v>71</v>
      </c>
      <c r="U52" s="77" t="n">
        <v>78</v>
      </c>
      <c r="V52" s="111" t="n"/>
      <c r="W52" s="111" t="n"/>
      <c r="X52" s="111" t="n"/>
      <c r="Y52" s="111" t="n"/>
      <c r="Z52" s="111" t="n"/>
      <c r="AA52" s="77" t="n"/>
      <c r="AB52" s="77" t="n"/>
      <c r="AC52" s="111" t="n"/>
      <c r="AD52" s="111" t="n"/>
      <c r="AE52" s="111" t="n"/>
      <c r="AF52" s="111" t="n"/>
      <c r="AG52" s="111" t="n"/>
      <c r="AH52" s="77" t="n"/>
      <c r="AI52" s="77" t="n"/>
      <c r="AJ52" s="78" t="n">
        <v>52.6</v>
      </c>
      <c r="AK52" s="79" t="n">
        <v>47</v>
      </c>
      <c r="AL52" s="80" t="n">
        <v>154</v>
      </c>
      <c r="AM52" s="77" t="n">
        <v>97</v>
      </c>
      <c r="AN52" s="77" t="n">
        <v>75</v>
      </c>
      <c r="AO52" s="81" t="n">
        <v>8</v>
      </c>
      <c r="AP52" s="81" t="n"/>
      <c r="AQ52" s="81" t="n">
        <v>6</v>
      </c>
      <c r="AR52" s="81" t="n"/>
      <c r="AS52" s="81" t="n"/>
      <c r="AT52" s="81" t="n"/>
      <c r="AU52" s="81" t="n"/>
      <c r="AV52" s="81" t="n"/>
      <c r="AW52" s="81" t="n"/>
      <c r="AX52" s="82" t="n">
        <v>14</v>
      </c>
      <c r="AY52" s="83" t="n">
        <v>614</v>
      </c>
      <c r="AZ52" s="181" t="n">
        <v>0.02</v>
      </c>
      <c r="BA52" s="84" t="n">
        <v>0.023</v>
      </c>
      <c r="BB52" s="83" t="n"/>
      <c r="BC52" s="83" t="n">
        <v>0.3</v>
      </c>
      <c r="BD52" s="83" t="n">
        <v>12.6</v>
      </c>
      <c r="BE52" s="83" t="n">
        <v>0.7</v>
      </c>
      <c r="BF52" s="83" t="n">
        <v>32.3</v>
      </c>
      <c r="BG52" s="28" t="inlineStr">
        <is>
          <t>افتا</t>
        </is>
      </c>
      <c r="BH52" s="85" t="inlineStr">
        <is>
          <t>شركة افتا</t>
        </is>
      </c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  <c r="CW52" s="85" t="n"/>
    </row>
    <row customFormat="1" customHeight="1" ht="31.5" r="53" s="86">
      <c r="A53" s="73" t="n">
        <v>2021</v>
      </c>
      <c r="B53" s="74" t="n">
        <v>3</v>
      </c>
      <c r="C53" s="291" t="n">
        <v>44256</v>
      </c>
      <c r="D53" s="74" t="n">
        <v>159</v>
      </c>
      <c r="E53" s="74" t="n">
        <v>299</v>
      </c>
      <c r="F53" s="74" t="n">
        <v>28</v>
      </c>
      <c r="G53" s="75" t="inlineStr">
        <is>
          <t>سخان غاز 6لتر</t>
        </is>
      </c>
      <c r="H53" s="76" t="inlineStr">
        <is>
          <t>FMDAHI5L000000</t>
        </is>
      </c>
      <c r="I53" s="76" t="inlineStr">
        <is>
          <t>1200*1100</t>
        </is>
      </c>
      <c r="J53" s="76" t="n">
        <v>3</v>
      </c>
      <c r="K53" s="76" t="n">
        <v>2</v>
      </c>
      <c r="L53" s="292" t="n">
        <v>115</v>
      </c>
      <c r="M53" s="293" t="n">
        <v>106.95</v>
      </c>
      <c r="N53" s="294" t="n">
        <v>123.05</v>
      </c>
      <c r="O53" s="111" t="n">
        <v>113</v>
      </c>
      <c r="P53" s="111" t="n">
        <v>115</v>
      </c>
      <c r="Q53" s="111" t="n">
        <v>105</v>
      </c>
      <c r="R53" s="111" t="n">
        <v>108</v>
      </c>
      <c r="S53" s="111" t="n">
        <v>110</v>
      </c>
      <c r="T53" s="77" t="n">
        <v>121</v>
      </c>
      <c r="U53" s="77" t="n">
        <v>123</v>
      </c>
      <c r="V53" s="111" t="n"/>
      <c r="W53" s="111" t="n"/>
      <c r="X53" s="111" t="n"/>
      <c r="Y53" s="111" t="n"/>
      <c r="Z53" s="111" t="n"/>
      <c r="AA53" s="77" t="n"/>
      <c r="AB53" s="77" t="n"/>
      <c r="AC53" s="111" t="n"/>
      <c r="AD53" s="111" t="n"/>
      <c r="AE53" s="111" t="n"/>
      <c r="AF53" s="111" t="n"/>
      <c r="AG53" s="111" t="n"/>
      <c r="AH53" s="77" t="n"/>
      <c r="AI53" s="77" t="n"/>
      <c r="AJ53" s="78" t="n">
        <v>110.2</v>
      </c>
      <c r="AK53" s="79" t="n">
        <v>70</v>
      </c>
      <c r="AL53" s="80" t="n">
        <v>154</v>
      </c>
      <c r="AM53" s="77" t="n">
        <v>89</v>
      </c>
      <c r="AN53" s="77" t="n">
        <v>122</v>
      </c>
      <c r="AO53" s="81" t="n">
        <v>5</v>
      </c>
      <c r="AP53" s="81" t="n"/>
      <c r="AQ53" s="81" t="n">
        <v>3</v>
      </c>
      <c r="AR53" s="81" t="n"/>
      <c r="AS53" s="81" t="n"/>
      <c r="AT53" s="81" t="n"/>
      <c r="AU53" s="81" t="n"/>
      <c r="AV53" s="81" t="n"/>
      <c r="AW53" s="81" t="n"/>
      <c r="AX53" s="82" t="n">
        <v>8</v>
      </c>
      <c r="AY53" s="83" t="n">
        <v>1232</v>
      </c>
      <c r="AZ53" s="181" t="n">
        <v>0.02</v>
      </c>
      <c r="BA53" s="84" t="n">
        <v>0.006</v>
      </c>
      <c r="BB53" s="83" t="n">
        <v>1</v>
      </c>
      <c r="BC53" s="83" t="n">
        <v>0.1</v>
      </c>
      <c r="BD53" s="83" t="n">
        <v>10.7</v>
      </c>
      <c r="BE53" s="83" t="n">
        <v>0.9</v>
      </c>
      <c r="BF53" s="83" t="n">
        <v>135.8</v>
      </c>
      <c r="BG53" s="28" t="inlineStr">
        <is>
          <t>الكترولوكس</t>
        </is>
      </c>
      <c r="BH53" s="85" t="inlineStr">
        <is>
          <t>القاهرة للصناعات المغذية سخانات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  <c r="CW53" s="85" t="n"/>
    </row>
    <row customFormat="1" customHeight="1" ht="31.5" r="54" s="86">
      <c r="A54" s="73" t="n">
        <v>2021</v>
      </c>
      <c r="B54" s="74" t="n">
        <v>3</v>
      </c>
      <c r="C54" s="291" t="n">
        <v>44256</v>
      </c>
      <c r="D54" s="74" t="n">
        <v>227</v>
      </c>
      <c r="E54" s="74" t="n">
        <v>155</v>
      </c>
      <c r="F54" s="74" t="n">
        <v>30</v>
      </c>
      <c r="G54" s="75" t="inlineStr">
        <is>
          <t>فوم طقم سخان غاز 10 لتر</t>
        </is>
      </c>
      <c r="H54" s="76" t="inlineStr">
        <is>
          <t>FMDAHI6000000</t>
        </is>
      </c>
      <c r="I54" s="76" t="inlineStr">
        <is>
          <t>1100*850</t>
        </is>
      </c>
      <c r="J54" s="76" t="n">
        <v>3</v>
      </c>
      <c r="K54" s="76" t="n">
        <v>2</v>
      </c>
      <c r="L54" s="292" t="n">
        <v>122</v>
      </c>
      <c r="M54" s="293" t="n">
        <v>113.46</v>
      </c>
      <c r="N54" s="294" t="n">
        <v>130.54</v>
      </c>
      <c r="O54" s="111" t="n">
        <v>135</v>
      </c>
      <c r="P54" s="111" t="n">
        <v>129</v>
      </c>
      <c r="Q54" s="111" t="n">
        <v>123</v>
      </c>
      <c r="R54" s="111" t="n">
        <v>125</v>
      </c>
      <c r="S54" s="111" t="n">
        <v>122</v>
      </c>
      <c r="T54" s="77" t="n">
        <v>137</v>
      </c>
      <c r="U54" s="77" t="n">
        <v>125</v>
      </c>
      <c r="V54" s="111" t="n"/>
      <c r="W54" s="111" t="n"/>
      <c r="X54" s="111" t="n"/>
      <c r="Y54" s="111" t="n"/>
      <c r="Z54" s="111" t="n"/>
      <c r="AA54" s="77" t="n"/>
      <c r="AB54" s="77" t="n"/>
      <c r="AC54" s="111" t="n"/>
      <c r="AD54" s="111" t="n"/>
      <c r="AE54" s="111" t="n"/>
      <c r="AF54" s="111" t="n"/>
      <c r="AG54" s="111" t="n"/>
      <c r="AH54" s="77" t="n"/>
      <c r="AI54" s="77" t="n"/>
      <c r="AJ54" s="78" t="n">
        <v>126.8</v>
      </c>
      <c r="AK54" s="79" t="n">
        <v>61</v>
      </c>
      <c r="AL54" s="80" t="n">
        <v>177</v>
      </c>
      <c r="AM54" s="77" t="n">
        <v>82</v>
      </c>
      <c r="AN54" s="77" t="n">
        <v>131</v>
      </c>
      <c r="AO54" s="81" t="n">
        <v>4</v>
      </c>
      <c r="AP54" s="81" t="n"/>
      <c r="AQ54" s="81" t="n">
        <v>3</v>
      </c>
      <c r="AR54" s="81" t="n"/>
      <c r="AS54" s="81" t="n"/>
      <c r="AT54" s="81" t="n"/>
      <c r="AU54" s="81" t="n"/>
      <c r="AV54" s="81" t="n"/>
      <c r="AW54" s="81" t="n"/>
      <c r="AX54" s="82" t="n">
        <v>7</v>
      </c>
      <c r="AY54" s="83" t="n">
        <v>967</v>
      </c>
      <c r="AZ54" s="181" t="n">
        <v>0.02</v>
      </c>
      <c r="BA54" s="84" t="n">
        <v>0.007</v>
      </c>
      <c r="BB54" s="83" t="n">
        <v>1</v>
      </c>
      <c r="BC54" s="83" t="n">
        <v>0.1</v>
      </c>
      <c r="BD54" s="83" t="n">
        <v>7.9</v>
      </c>
      <c r="BE54" s="83" t="n">
        <v>0.9</v>
      </c>
      <c r="BF54" s="83" t="n">
        <v>122.6</v>
      </c>
      <c r="BG54" s="28" t="inlineStr">
        <is>
          <t>الكترولوكس</t>
        </is>
      </c>
      <c r="BH54" s="85" t="inlineStr">
        <is>
          <t>القاهرة للصناعات المغذية سخانات</t>
        </is>
      </c>
      <c r="BI54" s="85" t="inlineStr">
        <is>
          <t>A15289901</t>
        </is>
      </c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  <c r="CW54" s="85" t="n"/>
    </row>
    <row customFormat="1" customHeight="1" ht="31.5" r="55" s="86">
      <c r="A55" s="73" t="n">
        <v>2021</v>
      </c>
      <c r="B55" s="74" t="n">
        <v>3</v>
      </c>
      <c r="C55" s="291" t="n">
        <v>44256</v>
      </c>
      <c r="D55" s="74" t="n">
        <v>393</v>
      </c>
      <c r="E55" s="74" t="n">
        <v>605</v>
      </c>
      <c r="F55" s="74" t="n">
        <v>34</v>
      </c>
      <c r="G55" s="75" t="inlineStr">
        <is>
          <t>فوم علبه 124 علوي و سفلى P</t>
        </is>
      </c>
      <c r="H55" s="76" t="inlineStr">
        <is>
          <t>FMPRCB30000000</t>
        </is>
      </c>
      <c r="I55" s="76" t="inlineStr">
        <is>
          <t>1200*1000</t>
        </is>
      </c>
      <c r="J55" s="76" t="n">
        <v>1</v>
      </c>
      <c r="K55" s="76" t="n">
        <v>2</v>
      </c>
      <c r="L55" s="292" t="n">
        <v>1293</v>
      </c>
      <c r="M55" s="293" t="n">
        <v>1202.49</v>
      </c>
      <c r="N55" s="294" t="n">
        <v>1383.51</v>
      </c>
      <c r="O55" s="111" t="n">
        <v>1285</v>
      </c>
      <c r="P55" s="111" t="n">
        <v>1288</v>
      </c>
      <c r="Q55" s="111" t="n">
        <v>1301</v>
      </c>
      <c r="R55" s="111" t="n">
        <v>1298</v>
      </c>
      <c r="S55" s="111" t="n">
        <v>1274</v>
      </c>
      <c r="T55" s="77" t="n">
        <v>193</v>
      </c>
      <c r="U55" s="77" t="n">
        <v>193</v>
      </c>
      <c r="V55" s="111" t="n">
        <v>1313</v>
      </c>
      <c r="W55" s="111" t="n">
        <v>1293</v>
      </c>
      <c r="X55" s="111" t="n">
        <v>1247</v>
      </c>
      <c r="Y55" s="111" t="n">
        <v>1257</v>
      </c>
      <c r="Z55" s="111" t="n">
        <v>1315</v>
      </c>
      <c r="AA55" s="77" t="n">
        <v>214</v>
      </c>
      <c r="AB55" s="77" t="n">
        <v>203</v>
      </c>
      <c r="AC55" s="111" t="n"/>
      <c r="AD55" s="111" t="n"/>
      <c r="AE55" s="111" t="n"/>
      <c r="AF55" s="111" t="n"/>
      <c r="AG55" s="111" t="n"/>
      <c r="AH55" s="77" t="n"/>
      <c r="AI55" s="77" t="n"/>
      <c r="AJ55" s="78" t="n">
        <v>1287.1</v>
      </c>
      <c r="AK55" s="79" t="n">
        <v>13</v>
      </c>
      <c r="AL55" s="80" t="n">
        <v>200</v>
      </c>
      <c r="AM55" s="77" t="n">
        <v>18</v>
      </c>
      <c r="AN55" s="77" t="n">
        <v>201</v>
      </c>
      <c r="AO55" s="81" t="n">
        <v>6</v>
      </c>
      <c r="AP55" s="81" t="n">
        <v>2</v>
      </c>
      <c r="AQ55" s="81" t="n">
        <v>3</v>
      </c>
      <c r="AR55" s="81" t="n"/>
      <c r="AS55" s="81" t="n"/>
      <c r="AT55" s="81" t="n"/>
      <c r="AU55" s="81" t="n"/>
      <c r="AV55" s="81" t="n"/>
      <c r="AW55" s="81" t="n"/>
      <c r="AX55" s="82" t="n">
        <v>11</v>
      </c>
      <c r="AY55" s="83" t="n">
        <v>335</v>
      </c>
      <c r="AZ55" s="181" t="n">
        <v>0.02</v>
      </c>
      <c r="BA55" s="84" t="n">
        <v>0.033</v>
      </c>
      <c r="BB55" s="83" t="n"/>
      <c r="BC55" s="83" t="n">
        <v>0</v>
      </c>
      <c r="BD55" s="83" t="n">
        <v>0.3</v>
      </c>
      <c r="BE55" s="83" t="n">
        <v>14.2</v>
      </c>
      <c r="BF55" s="83" t="n">
        <v>431.2</v>
      </c>
      <c r="BG55" s="28" t="inlineStr">
        <is>
          <t>الشركة العامة للخزف</t>
        </is>
      </c>
      <c r="BH55" s="85" t="inlineStr">
        <is>
          <t>الشركة العامة للخزف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  <c r="CW55" s="85" t="n"/>
    </row>
    <row customFormat="1" customHeight="1" ht="31.5" r="56" s="86">
      <c r="A56" s="73" t="n">
        <v>2021</v>
      </c>
      <c r="B56" s="74" t="n">
        <v>3</v>
      </c>
      <c r="C56" s="291" t="n">
        <v>44256</v>
      </c>
      <c r="D56" s="74" t="n">
        <v>415</v>
      </c>
      <c r="E56" s="74" t="n">
        <v>655</v>
      </c>
      <c r="F56" s="74" t="n">
        <v>47</v>
      </c>
      <c r="G56" s="75" t="inlineStr">
        <is>
          <t>PDFRP2125 قاعده 70 يمين</t>
        </is>
      </c>
      <c r="H56" s="76" t="inlineStr">
        <is>
          <t>FMCFII1RRP2125</t>
        </is>
      </c>
      <c r="I56" s="76" t="inlineStr">
        <is>
          <t>1600*1800</t>
        </is>
      </c>
      <c r="J56" s="76" t="n">
        <v>3</v>
      </c>
      <c r="K56" s="76" t="n">
        <v>1</v>
      </c>
      <c r="L56" s="292" t="n">
        <v>148</v>
      </c>
      <c r="M56" s="293" t="n">
        <v>137.64</v>
      </c>
      <c r="N56" s="294" t="n">
        <v>158.36</v>
      </c>
      <c r="O56" s="111" t="n"/>
      <c r="P56" s="111" t="n">
        <v>153</v>
      </c>
      <c r="Q56" s="111" t="n">
        <v>148</v>
      </c>
      <c r="R56" s="111" t="n">
        <v>144</v>
      </c>
      <c r="S56" s="111" t="n">
        <v>150</v>
      </c>
      <c r="T56" s="77" t="n"/>
      <c r="U56" s="77" t="n">
        <v>162</v>
      </c>
      <c r="V56" s="111" t="n"/>
      <c r="W56" s="111" t="n"/>
      <c r="X56" s="111" t="n">
        <v>148</v>
      </c>
      <c r="Y56" s="111" t="n">
        <v>155</v>
      </c>
      <c r="Z56" s="111" t="n">
        <v>151</v>
      </c>
      <c r="AA56" s="77" t="n">
        <v>166</v>
      </c>
      <c r="AB56" s="77" t="n">
        <v>166</v>
      </c>
      <c r="AC56" s="111" t="n"/>
      <c r="AD56" s="111" t="n"/>
      <c r="AE56" s="111" t="n"/>
      <c r="AF56" s="111" t="n"/>
      <c r="AG56" s="111" t="n"/>
      <c r="AH56" s="77" t="n"/>
      <c r="AI56" s="77" t="n"/>
      <c r="AJ56" s="78" t="n">
        <v>149.6</v>
      </c>
      <c r="AK56" s="79" t="n">
        <v>60</v>
      </c>
      <c r="AL56" s="80" t="n">
        <v>180</v>
      </c>
      <c r="AM56" s="77" t="n">
        <v>66</v>
      </c>
      <c r="AN56" s="77" t="n">
        <v>165</v>
      </c>
      <c r="AO56" s="81" t="n">
        <v>10</v>
      </c>
      <c r="AP56" s="81" t="n">
        <v>4</v>
      </c>
      <c r="AQ56" s="81" t="n">
        <v>9</v>
      </c>
      <c r="AR56" s="81" t="n"/>
      <c r="AS56" s="81" t="n"/>
      <c r="AT56" s="81" t="n"/>
      <c r="AU56" s="81" t="n"/>
      <c r="AV56" s="81" t="n"/>
      <c r="AW56" s="81" t="n"/>
      <c r="AX56" s="82" t="n">
        <v>23</v>
      </c>
      <c r="AY56" s="83" t="n">
        <v>1073</v>
      </c>
      <c r="AZ56" s="181" t="n">
        <v>0.02</v>
      </c>
      <c r="BA56" s="84" t="n">
        <v>0.021</v>
      </c>
      <c r="BB56" s="83" t="n"/>
      <c r="BC56" s="83" t="n">
        <v>0.2</v>
      </c>
      <c r="BD56" s="83" t="n">
        <v>7.3</v>
      </c>
      <c r="BE56" s="83" t="n">
        <v>3.4</v>
      </c>
      <c r="BF56" s="83" t="n">
        <v>160.5</v>
      </c>
      <c r="BG56" s="28" t="inlineStr">
        <is>
          <t>الكترولوكس</t>
        </is>
      </c>
      <c r="BH56" s="85" t="inlineStr">
        <is>
          <t>القاهرة للصناعات المغذية غسالات</t>
        </is>
      </c>
      <c r="BI56" s="85" t="inlineStr">
        <is>
          <t xml:space="preserve">PDFRP2046      </t>
        </is>
      </c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  <c r="CW56" s="85" t="n"/>
    </row>
    <row customFormat="1" customHeight="1" ht="31.5" r="57" s="86">
      <c r="A57" s="73" t="n">
        <v>2021</v>
      </c>
      <c r="B57" s="74" t="n">
        <v>3</v>
      </c>
      <c r="C57" s="291" t="n">
        <v>44256</v>
      </c>
      <c r="D57" s="74" t="n">
        <v>415</v>
      </c>
      <c r="E57" s="74" t="n">
        <v>656</v>
      </c>
      <c r="F57" s="74" t="n">
        <v>47</v>
      </c>
      <c r="G57" s="75" t="inlineStr">
        <is>
          <t>PDFRP2123 قاعده 70 شمال</t>
        </is>
      </c>
      <c r="H57" s="76" t="inlineStr">
        <is>
          <t>FMCFII1LRP2123</t>
        </is>
      </c>
      <c r="I57" s="76" t="inlineStr">
        <is>
          <t>1600*1800</t>
        </is>
      </c>
      <c r="J57" s="76" t="n">
        <v>3</v>
      </c>
      <c r="K57" s="76" t="n">
        <v>1</v>
      </c>
      <c r="L57" s="292" t="n">
        <v>148</v>
      </c>
      <c r="M57" s="293" t="n">
        <v>137.64</v>
      </c>
      <c r="N57" s="294" t="n">
        <v>158.36</v>
      </c>
      <c r="O57" s="111" t="n"/>
      <c r="P57" s="111" t="n">
        <v>153</v>
      </c>
      <c r="Q57" s="111" t="n">
        <v>148</v>
      </c>
      <c r="R57" s="111" t="n">
        <v>144</v>
      </c>
      <c r="S57" s="111" t="n">
        <v>150</v>
      </c>
      <c r="T57" s="77" t="n"/>
      <c r="U57" s="77" t="n">
        <v>162</v>
      </c>
      <c r="V57" s="111" t="n"/>
      <c r="W57" s="111" t="n"/>
      <c r="X57" s="111" t="n">
        <v>148</v>
      </c>
      <c r="Y57" s="111" t="n">
        <v>155</v>
      </c>
      <c r="Z57" s="111" t="n">
        <v>151</v>
      </c>
      <c r="AA57" s="77" t="n">
        <v>166</v>
      </c>
      <c r="AB57" s="77" t="n">
        <v>166</v>
      </c>
      <c r="AC57" s="111" t="n"/>
      <c r="AD57" s="111" t="n"/>
      <c r="AE57" s="111" t="n"/>
      <c r="AF57" s="111" t="n"/>
      <c r="AG57" s="111" t="n"/>
      <c r="AH57" s="77" t="n"/>
      <c r="AI57" s="77" t="n"/>
      <c r="AJ57" s="78" t="n">
        <v>149.6</v>
      </c>
      <c r="AK57" s="79" t="n">
        <v>60</v>
      </c>
      <c r="AL57" s="80" t="n">
        <v>180</v>
      </c>
      <c r="AM57" s="77" t="n">
        <v>66</v>
      </c>
      <c r="AN57" s="77" t="n">
        <v>165</v>
      </c>
      <c r="AO57" s="81" t="n">
        <v>10</v>
      </c>
      <c r="AP57" s="81" t="n">
        <v>4</v>
      </c>
      <c r="AQ57" s="81" t="n">
        <v>9</v>
      </c>
      <c r="AR57" s="81" t="n"/>
      <c r="AS57" s="81" t="n"/>
      <c r="AT57" s="81" t="n"/>
      <c r="AU57" s="81" t="n"/>
      <c r="AV57" s="81" t="n"/>
      <c r="AW57" s="81" t="n"/>
      <c r="AX57" s="82" t="n">
        <v>23</v>
      </c>
      <c r="AY57" s="83" t="n">
        <v>1073</v>
      </c>
      <c r="AZ57" s="181" t="n">
        <v>0.02</v>
      </c>
      <c r="BA57" s="84" t="n">
        <v>0.021</v>
      </c>
      <c r="BB57" s="83" t="n"/>
      <c r="BC57" s="83" t="n">
        <v>0.2</v>
      </c>
      <c r="BD57" s="83" t="n">
        <v>7.3</v>
      </c>
      <c r="BE57" s="83" t="n">
        <v>3.4</v>
      </c>
      <c r="BF57" s="83" t="n">
        <v>160.5</v>
      </c>
      <c r="BG57" s="28" t="inlineStr">
        <is>
          <t>الكترولوكس</t>
        </is>
      </c>
      <c r="BH57" s="85" t="inlineStr">
        <is>
          <t>القاهرة للصناعات المغذية غسالات</t>
        </is>
      </c>
      <c r="BI57" s="85" t="inlineStr">
        <is>
          <t xml:space="preserve">PDFRP2047      </t>
        </is>
      </c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  <c r="CW57" s="85" t="n"/>
    </row>
    <row customFormat="1" customHeight="1" ht="31.5" r="58" s="86">
      <c r="A58" s="73" t="n">
        <v>2021</v>
      </c>
      <c r="B58" s="74" t="n">
        <v>3</v>
      </c>
      <c r="C58" s="291" t="n">
        <v>44256</v>
      </c>
      <c r="D58" s="74" t="n">
        <v>415</v>
      </c>
      <c r="E58" s="74" t="n">
        <v>657</v>
      </c>
      <c r="F58" s="74" t="n">
        <v>47</v>
      </c>
      <c r="G58" s="75" t="inlineStr">
        <is>
          <t>PDFRP2124 كفر 70 يمين</t>
        </is>
      </c>
      <c r="H58" s="76" t="inlineStr">
        <is>
          <t>FMCFII7RRP2124</t>
        </is>
      </c>
      <c r="I58" s="76" t="inlineStr">
        <is>
          <t>1600*1800</t>
        </is>
      </c>
      <c r="J58" s="76" t="n">
        <v>3</v>
      </c>
      <c r="K58" s="76" t="n">
        <v>1</v>
      </c>
      <c r="L58" s="292" t="n">
        <v>90</v>
      </c>
      <c r="M58" s="293" t="n">
        <v>83.7</v>
      </c>
      <c r="N58" s="294" t="n">
        <v>96.3</v>
      </c>
      <c r="O58" s="111" t="n"/>
      <c r="P58" s="111" t="n">
        <v>92</v>
      </c>
      <c r="Q58" s="111" t="n">
        <v>95</v>
      </c>
      <c r="R58" s="111" t="n">
        <v>95</v>
      </c>
      <c r="S58" s="111" t="n">
        <v>93</v>
      </c>
      <c r="T58" s="77" t="n"/>
      <c r="U58" s="77" t="n">
        <v>162</v>
      </c>
      <c r="V58" s="111" t="n"/>
      <c r="W58" s="111" t="n"/>
      <c r="X58" s="111" t="n">
        <v>89</v>
      </c>
      <c r="Y58" s="111" t="n">
        <v>92</v>
      </c>
      <c r="Z58" s="111" t="n">
        <v>96</v>
      </c>
      <c r="AA58" s="77" t="n">
        <v>166</v>
      </c>
      <c r="AB58" s="77" t="n">
        <v>166</v>
      </c>
      <c r="AC58" s="111" t="n"/>
      <c r="AD58" s="111" t="n"/>
      <c r="AE58" s="111" t="n"/>
      <c r="AF58" s="111" t="n"/>
      <c r="AG58" s="111" t="n"/>
      <c r="AH58" s="77" t="n"/>
      <c r="AI58" s="77" t="n"/>
      <c r="AJ58" s="78" t="n">
        <v>92.90000000000001</v>
      </c>
      <c r="AK58" s="79" t="n">
        <v>60</v>
      </c>
      <c r="AL58" s="80" t="n">
        <v>180</v>
      </c>
      <c r="AM58" s="77" t="n">
        <v>66</v>
      </c>
      <c r="AN58" s="77" t="n">
        <v>165</v>
      </c>
      <c r="AO58" s="81" t="n">
        <v>10</v>
      </c>
      <c r="AP58" s="81" t="n">
        <v>4</v>
      </c>
      <c r="AQ58" s="81" t="n">
        <v>8</v>
      </c>
      <c r="AR58" s="81" t="n"/>
      <c r="AS58" s="81" t="n"/>
      <c r="AT58" s="81" t="n"/>
      <c r="AU58" s="81" t="n"/>
      <c r="AV58" s="81" t="n"/>
      <c r="AW58" s="81" t="n"/>
      <c r="AX58" s="82" t="n">
        <v>22</v>
      </c>
      <c r="AY58" s="83" t="n">
        <v>1042</v>
      </c>
      <c r="AZ58" s="181" t="n">
        <v>0.02</v>
      </c>
      <c r="BA58" s="84" t="n">
        <v>0.021</v>
      </c>
      <c r="BB58" s="83" t="n"/>
      <c r="BC58" s="83" t="n">
        <v>0.2</v>
      </c>
      <c r="BD58" s="83" t="n">
        <v>11.6</v>
      </c>
      <c r="BE58" s="83" t="n">
        <v>2</v>
      </c>
      <c r="BF58" s="83" t="n">
        <v>96.8</v>
      </c>
      <c r="BG58" s="28" t="inlineStr">
        <is>
          <t>الكترولوكس</t>
        </is>
      </c>
      <c r="BH58" s="85" t="inlineStr">
        <is>
          <t>القاهرة للصناعات المغذية غسالات</t>
        </is>
      </c>
      <c r="BI58" s="85" t="inlineStr">
        <is>
          <t xml:space="preserve">PDFRP2044      </t>
        </is>
      </c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  <c r="CW58" s="85" t="n"/>
    </row>
    <row customFormat="1" customHeight="1" ht="31.5" r="59" s="86">
      <c r="A59" s="73" t="n">
        <v>2021</v>
      </c>
      <c r="B59" s="74" t="n">
        <v>3</v>
      </c>
      <c r="C59" s="291" t="n">
        <v>44256</v>
      </c>
      <c r="D59" s="74" t="n">
        <v>415</v>
      </c>
      <c r="E59" s="74" t="n">
        <v>658</v>
      </c>
      <c r="F59" s="74" t="n">
        <v>47</v>
      </c>
      <c r="G59" s="75" t="inlineStr">
        <is>
          <t>PDFRP2122 كفر 70 شمال</t>
        </is>
      </c>
      <c r="H59" s="76" t="inlineStr">
        <is>
          <t>FMCFII7LRP2122</t>
        </is>
      </c>
      <c r="I59" s="76" t="inlineStr">
        <is>
          <t>1600*1800</t>
        </is>
      </c>
      <c r="J59" s="76" t="n">
        <v>3</v>
      </c>
      <c r="K59" s="76" t="n">
        <v>1</v>
      </c>
      <c r="L59" s="292" t="n">
        <v>90</v>
      </c>
      <c r="M59" s="293" t="n">
        <v>83.7</v>
      </c>
      <c r="N59" s="294" t="n">
        <v>96.3</v>
      </c>
      <c r="O59" s="111" t="n"/>
      <c r="P59" s="111" t="n">
        <v>92</v>
      </c>
      <c r="Q59" s="111" t="n">
        <v>95</v>
      </c>
      <c r="R59" s="111" t="n">
        <v>95</v>
      </c>
      <c r="S59" s="111" t="n">
        <v>93</v>
      </c>
      <c r="T59" s="77" t="n"/>
      <c r="U59" s="77" t="n">
        <v>162</v>
      </c>
      <c r="V59" s="111" t="n"/>
      <c r="W59" s="111" t="n"/>
      <c r="X59" s="111" t="n">
        <v>89</v>
      </c>
      <c r="Y59" s="111" t="n">
        <v>92</v>
      </c>
      <c r="Z59" s="111" t="n">
        <v>96</v>
      </c>
      <c r="AA59" s="77" t="n">
        <v>166</v>
      </c>
      <c r="AB59" s="77" t="n">
        <v>166</v>
      </c>
      <c r="AC59" s="111" t="n"/>
      <c r="AD59" s="111" t="n"/>
      <c r="AE59" s="111" t="n"/>
      <c r="AF59" s="111" t="n"/>
      <c r="AG59" s="111" t="n"/>
      <c r="AH59" s="77" t="n"/>
      <c r="AI59" s="77" t="n"/>
      <c r="AJ59" s="78" t="n">
        <v>92.90000000000001</v>
      </c>
      <c r="AK59" s="79" t="n">
        <v>60</v>
      </c>
      <c r="AL59" s="80" t="n">
        <v>180</v>
      </c>
      <c r="AM59" s="77" t="n">
        <v>66</v>
      </c>
      <c r="AN59" s="77" t="n">
        <v>165</v>
      </c>
      <c r="AO59" s="81" t="n">
        <v>10</v>
      </c>
      <c r="AP59" s="81" t="n">
        <v>4</v>
      </c>
      <c r="AQ59" s="81" t="n">
        <v>8</v>
      </c>
      <c r="AR59" s="81" t="n"/>
      <c r="AS59" s="81" t="n"/>
      <c r="AT59" s="81" t="n"/>
      <c r="AU59" s="81" t="n"/>
      <c r="AV59" s="81" t="n"/>
      <c r="AW59" s="81" t="n"/>
      <c r="AX59" s="82" t="n">
        <v>22</v>
      </c>
      <c r="AY59" s="83" t="n">
        <v>1042</v>
      </c>
      <c r="AZ59" s="181" t="n">
        <v>0.02</v>
      </c>
      <c r="BA59" s="84" t="n">
        <v>0.021</v>
      </c>
      <c r="BB59" s="83" t="n"/>
      <c r="BC59" s="83" t="n">
        <v>0.2</v>
      </c>
      <c r="BD59" s="83" t="n">
        <v>11.6</v>
      </c>
      <c r="BE59" s="83" t="n">
        <v>2</v>
      </c>
      <c r="BF59" s="83" t="n">
        <v>96.8</v>
      </c>
      <c r="BG59" s="28" t="inlineStr">
        <is>
          <t>الكترولوكس</t>
        </is>
      </c>
      <c r="BH59" s="85" t="inlineStr">
        <is>
          <t>القاهرة للصناعات المغذية غسالات</t>
        </is>
      </c>
      <c r="BI59" s="85" t="inlineStr">
        <is>
          <t xml:space="preserve">PDFRP2045      </t>
        </is>
      </c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  <c r="CW59" s="85" t="n"/>
    </row>
    <row customFormat="1" customHeight="1" ht="31.5" r="60" s="86">
      <c r="A60" s="73" t="n">
        <v>2021</v>
      </c>
      <c r="B60" s="74" t="n">
        <v>3</v>
      </c>
      <c r="C60" s="291" t="n">
        <v>44256</v>
      </c>
      <c r="D60" s="74" t="n">
        <v>334</v>
      </c>
      <c r="E60" s="74" t="n">
        <v>254</v>
      </c>
      <c r="F60" s="74" t="n">
        <v>49</v>
      </c>
      <c r="G60" s="75" t="inlineStr">
        <is>
          <t>طقم سخان بلونايل ذو 4 اطقم</t>
        </is>
      </c>
      <c r="H60" s="76" t="inlineStr">
        <is>
          <t>FMDAHI40000000</t>
        </is>
      </c>
      <c r="I60" s="76" t="inlineStr">
        <is>
          <t>1600*1800</t>
        </is>
      </c>
      <c r="J60" s="76" t="n">
        <v>4</v>
      </c>
      <c r="K60" s="76" t="n">
        <v>2</v>
      </c>
      <c r="L60" s="292" t="n">
        <v>203</v>
      </c>
      <c r="M60" s="293" t="n">
        <v>188.79</v>
      </c>
      <c r="N60" s="294" t="n">
        <v>217.21</v>
      </c>
      <c r="O60" s="111" t="n">
        <v>230</v>
      </c>
      <c r="P60" s="111" t="n">
        <v>217</v>
      </c>
      <c r="Q60" s="111" t="n">
        <v>211</v>
      </c>
      <c r="R60" s="111" t="n">
        <v>213</v>
      </c>
      <c r="S60" s="111" t="n">
        <v>210</v>
      </c>
      <c r="T60" s="77" t="n">
        <v>142</v>
      </c>
      <c r="U60" s="77" t="n">
        <v>135</v>
      </c>
      <c r="V60" s="111" t="n">
        <v>192</v>
      </c>
      <c r="W60" s="111" t="n">
        <v>198</v>
      </c>
      <c r="X60" s="111" t="n">
        <v>199</v>
      </c>
      <c r="Y60" s="111" t="n">
        <v>194</v>
      </c>
      <c r="Z60" s="111" t="n">
        <v>207</v>
      </c>
      <c r="AA60" s="77" t="n">
        <v>139</v>
      </c>
      <c r="AB60" s="77" t="n">
        <v>134</v>
      </c>
      <c r="AC60" s="111" t="n"/>
      <c r="AD60" s="111" t="n"/>
      <c r="AE60" s="111" t="n"/>
      <c r="AF60" s="111" t="n"/>
      <c r="AG60" s="111" t="n"/>
      <c r="AH60" s="77" t="n"/>
      <c r="AI60" s="77" t="n"/>
      <c r="AJ60" s="78" t="n">
        <v>207.1</v>
      </c>
      <c r="AK60" s="79" t="n">
        <v>88</v>
      </c>
      <c r="AL60" s="80" t="n">
        <v>164</v>
      </c>
      <c r="AM60" s="77" t="n">
        <v>105</v>
      </c>
      <c r="AN60" s="77" t="n">
        <v>138</v>
      </c>
      <c r="AO60" s="81" t="n">
        <v>8</v>
      </c>
      <c r="AP60" s="81" t="n">
        <v>2</v>
      </c>
      <c r="AQ60" s="81" t="n">
        <v>10</v>
      </c>
      <c r="AR60" s="81" t="n"/>
      <c r="AS60" s="81" t="n"/>
      <c r="AT60" s="81" t="n"/>
      <c r="AU60" s="81" t="n"/>
      <c r="AV60" s="81" t="n"/>
      <c r="AW60" s="81" t="n"/>
      <c r="AX60" s="82" t="n">
        <v>20</v>
      </c>
      <c r="AY60" s="83" t="n">
        <v>1400</v>
      </c>
      <c r="AZ60" s="181" t="n">
        <v>0.02</v>
      </c>
      <c r="BA60" s="84" t="n">
        <v>0.014</v>
      </c>
      <c r="BB60" s="83" t="n">
        <v>1</v>
      </c>
      <c r="BC60" s="83" t="n">
        <v>0.1</v>
      </c>
      <c r="BD60" s="83" t="n">
        <v>6.9</v>
      </c>
      <c r="BE60" s="83" t="n">
        <v>4.1</v>
      </c>
      <c r="BF60" s="83" t="n">
        <v>289.9</v>
      </c>
      <c r="BG60" s="28" t="inlineStr">
        <is>
          <t>الكترولوكس</t>
        </is>
      </c>
      <c r="BH60" s="85" t="inlineStr">
        <is>
          <t>القاهرة للصناعات المغذية سخانات</t>
        </is>
      </c>
      <c r="BI60" s="85" t="inlineStr">
        <is>
          <t>PHEWP0112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  <c r="CW60" s="85" t="n"/>
    </row>
    <row customFormat="1" customHeight="1" ht="31.5" r="61" s="86">
      <c r="A61" s="73" t="n">
        <v>2021</v>
      </c>
      <c r="B61" s="74" t="n">
        <v>3</v>
      </c>
      <c r="C61" s="291" t="n">
        <v>44257</v>
      </c>
      <c r="D61" s="74" t="n">
        <v>382</v>
      </c>
      <c r="E61" s="74" t="n">
        <v>449</v>
      </c>
      <c r="F61" s="74" t="n">
        <v>2</v>
      </c>
      <c r="G61" s="75" t="inlineStr">
        <is>
          <t>FRONT 43LM63</t>
        </is>
      </c>
      <c r="H61" s="76" t="inlineStr">
        <is>
          <t>FMLGEI43LM63FR</t>
        </is>
      </c>
      <c r="I61" s="76" t="inlineStr">
        <is>
          <t>1400*1700</t>
        </is>
      </c>
      <c r="J61" s="76" t="n">
        <v>3</v>
      </c>
      <c r="K61" s="76" t="n">
        <v>1</v>
      </c>
      <c r="L61" s="292" t="n">
        <v>46</v>
      </c>
      <c r="M61" s="293" t="n">
        <v>40.986</v>
      </c>
      <c r="N61" s="294" t="n">
        <v>50.048</v>
      </c>
      <c r="O61" s="111" t="n">
        <v>38</v>
      </c>
      <c r="P61" s="111" t="n">
        <v>43</v>
      </c>
      <c r="Q61" s="111" t="n">
        <v>41</v>
      </c>
      <c r="R61" s="111" t="n">
        <v>45</v>
      </c>
      <c r="S61" s="111" t="n">
        <v>44</v>
      </c>
      <c r="T61" s="77" t="n">
        <v>89</v>
      </c>
      <c r="U61" s="77" t="n">
        <v>85</v>
      </c>
      <c r="V61" s="111" t="n">
        <v>45</v>
      </c>
      <c r="W61" s="111" t="n">
        <v>42</v>
      </c>
      <c r="X61" s="111" t="n">
        <v>44</v>
      </c>
      <c r="Y61" s="111" t="n">
        <v>42</v>
      </c>
      <c r="Z61" s="111" t="n">
        <v>41</v>
      </c>
      <c r="AA61" s="77" t="n">
        <v>82</v>
      </c>
      <c r="AB61" s="77" t="n">
        <v>76</v>
      </c>
      <c r="AC61" s="111" t="n"/>
      <c r="AD61" s="111" t="n"/>
      <c r="AE61" s="111" t="n"/>
      <c r="AF61" s="111" t="n"/>
      <c r="AG61" s="111" t="n"/>
      <c r="AH61" s="77" t="n"/>
      <c r="AI61" s="77" t="n"/>
      <c r="AJ61" s="78" t="n">
        <v>42.5</v>
      </c>
      <c r="AK61" s="79" t="n">
        <v>108</v>
      </c>
      <c r="AL61" s="80" t="n">
        <v>100</v>
      </c>
      <c r="AM61" s="77" t="n">
        <v>130</v>
      </c>
      <c r="AN61" s="77" t="n">
        <v>83</v>
      </c>
      <c r="AO61" s="81" t="n">
        <v>10</v>
      </c>
      <c r="AP61" s="81" t="n">
        <v>2</v>
      </c>
      <c r="AQ61" s="81" t="n">
        <v>10</v>
      </c>
      <c r="AR61" s="81" t="n"/>
      <c r="AS61" s="81" t="n"/>
      <c r="AT61" s="81" t="n"/>
      <c r="AU61" s="81" t="n"/>
      <c r="AV61" s="81" t="n"/>
      <c r="AW61" s="81" t="n"/>
      <c r="AX61" s="82" t="n">
        <v>22</v>
      </c>
      <c r="AY61" s="83" t="n">
        <v>2002</v>
      </c>
      <c r="AZ61" s="181" t="n">
        <v>0.015</v>
      </c>
      <c r="BA61" s="84" t="n">
        <v>0.011</v>
      </c>
      <c r="BB61" s="83" t="n">
        <v>1</v>
      </c>
      <c r="BC61" s="83" t="n">
        <v>0.5</v>
      </c>
      <c r="BD61" s="83" t="n">
        <v>43.5</v>
      </c>
      <c r="BE61" s="83" t="n">
        <v>0.9</v>
      </c>
      <c r="BF61" s="83" t="n">
        <v>85.09999999999999</v>
      </c>
      <c r="BG61" s="28" t="inlineStr">
        <is>
          <t>LG</t>
        </is>
      </c>
      <c r="BH61" s="85" t="inlineStr">
        <is>
          <t>HE</t>
        </is>
      </c>
      <c r="BI61" s="85" t="inlineStr">
        <is>
          <t>MFZ65262201</t>
        </is>
      </c>
      <c r="BJ61" s="85" t="inlineStr">
        <is>
          <t>mma</t>
        </is>
      </c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  <c r="CW61" s="85" t="n"/>
    </row>
    <row customFormat="1" customHeight="1" ht="31.5" r="62" s="86">
      <c r="A62" s="73" t="n">
        <v>2021</v>
      </c>
      <c r="B62" s="74" t="n">
        <v>3</v>
      </c>
      <c r="C62" s="291" t="n">
        <v>44257</v>
      </c>
      <c r="D62" s="74" t="n">
        <v>376</v>
      </c>
      <c r="E62" s="74" t="n">
        <v>438</v>
      </c>
      <c r="F62" s="74" t="n">
        <v>3</v>
      </c>
      <c r="G62" s="75" t="inlineStr">
        <is>
          <t xml:space="preserve">LG43LM63/UM73 </t>
        </is>
      </c>
      <c r="H62" s="76" t="inlineStr">
        <is>
          <t>FMLGEI43LM6373</t>
        </is>
      </c>
      <c r="I62" s="76" t="inlineStr">
        <is>
          <t>1400*1700</t>
        </is>
      </c>
      <c r="J62" s="76" t="n">
        <v>3</v>
      </c>
      <c r="K62" s="76" t="n">
        <v>2</v>
      </c>
      <c r="L62" s="292" t="n">
        <v>336</v>
      </c>
      <c r="M62" s="293" t="n">
        <v>316.176</v>
      </c>
      <c r="N62" s="294" t="n">
        <v>359.856</v>
      </c>
      <c r="O62" s="111" t="n">
        <v>362</v>
      </c>
      <c r="P62" s="111" t="n">
        <v>354</v>
      </c>
      <c r="Q62" s="111" t="n">
        <v>354</v>
      </c>
      <c r="R62" s="111" t="n">
        <v>350</v>
      </c>
      <c r="S62" s="111" t="n">
        <v>344</v>
      </c>
      <c r="T62" s="77" t="n">
        <v>131</v>
      </c>
      <c r="U62" s="77" t="n">
        <v>134</v>
      </c>
      <c r="V62" s="111" t="n">
        <v>338</v>
      </c>
      <c r="W62" s="111" t="n">
        <v>345</v>
      </c>
      <c r="X62" s="111" t="n">
        <v>336</v>
      </c>
      <c r="Y62" s="111" t="n">
        <v>337</v>
      </c>
      <c r="Z62" s="111" t="n">
        <v>343</v>
      </c>
      <c r="AA62" s="77" t="n">
        <v>134</v>
      </c>
      <c r="AB62" s="77" t="n">
        <v>136</v>
      </c>
      <c r="AC62" s="111" t="n"/>
      <c r="AD62" s="111" t="n"/>
      <c r="AE62" s="111" t="n"/>
      <c r="AF62" s="111" t="n"/>
      <c r="AG62" s="111" t="n"/>
      <c r="AH62" s="77" t="n"/>
      <c r="AI62" s="77" t="n"/>
      <c r="AJ62" s="78" t="n">
        <v>346.3</v>
      </c>
      <c r="AK62" s="79" t="n">
        <v>67</v>
      </c>
      <c r="AL62" s="80" t="n">
        <v>161</v>
      </c>
      <c r="AM62" s="77" t="n">
        <v>81</v>
      </c>
      <c r="AN62" s="77" t="n">
        <v>134</v>
      </c>
      <c r="AO62" s="81" t="n">
        <v>8</v>
      </c>
      <c r="AP62" s="81" t="n">
        <v>2</v>
      </c>
      <c r="AQ62" s="81" t="n">
        <v>8</v>
      </c>
      <c r="AR62" s="81" t="n"/>
      <c r="AS62" s="81" t="n"/>
      <c r="AT62" s="81" t="n"/>
      <c r="AU62" s="81" t="n"/>
      <c r="AV62" s="81" t="n"/>
      <c r="AW62" s="81" t="n"/>
      <c r="AX62" s="82" t="n">
        <v>18</v>
      </c>
      <c r="AY62" s="83" t="n">
        <v>1554</v>
      </c>
      <c r="AZ62" s="181" t="n">
        <v>0.015</v>
      </c>
      <c r="BA62" s="84" t="n">
        <v>0.012</v>
      </c>
      <c r="BB62" s="83" t="n">
        <v>1</v>
      </c>
      <c r="BC62" s="83" t="n">
        <v>0.1</v>
      </c>
      <c r="BD62" s="83" t="n">
        <v>4.6</v>
      </c>
      <c r="BE62" s="83" t="n">
        <v>6.2</v>
      </c>
      <c r="BF62" s="83" t="n">
        <v>538.2</v>
      </c>
      <c r="BG62" s="28" t="inlineStr">
        <is>
          <t>LG</t>
        </is>
      </c>
      <c r="BH62" s="85" t="inlineStr">
        <is>
          <t>HE</t>
        </is>
      </c>
      <c r="BI62" s="85" t="inlineStr">
        <is>
          <t>mfz66236501</t>
        </is>
      </c>
      <c r="BJ62" s="85" t="inlineStr">
        <is>
          <t>mma</t>
        </is>
      </c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  <c r="CW62" s="85" t="n"/>
    </row>
    <row customFormat="1" customHeight="1" ht="31.5" r="63" s="86">
      <c r="A63" s="73" t="n">
        <v>2021</v>
      </c>
      <c r="B63" s="74" t="n">
        <v>3</v>
      </c>
      <c r="C63" s="291" t="n">
        <v>44257</v>
      </c>
      <c r="D63" s="74" t="n">
        <v>1</v>
      </c>
      <c r="E63" s="74" t="n">
        <v>1</v>
      </c>
      <c r="F63" s="74" t="n">
        <v>4</v>
      </c>
      <c r="G63" s="75" t="inlineStr">
        <is>
          <t>كفر سخان فرنساوى 085</t>
        </is>
      </c>
      <c r="H63" s="76" t="inlineStr">
        <is>
          <t>FMENCI20000000</t>
        </is>
      </c>
      <c r="I63" s="76" t="inlineStr">
        <is>
          <t>1400*1700</t>
        </is>
      </c>
      <c r="J63" s="76" t="n">
        <v>3</v>
      </c>
      <c r="K63" s="76" t="n">
        <v>2</v>
      </c>
      <c r="L63" s="292" t="n">
        <v>111</v>
      </c>
      <c r="M63" s="293" t="n">
        <v>103.23</v>
      </c>
      <c r="N63" s="294" t="n">
        <v>118.77</v>
      </c>
      <c r="O63" s="111" t="n">
        <v>115</v>
      </c>
      <c r="P63" s="111" t="n">
        <v>123</v>
      </c>
      <c r="Q63" s="111" t="n"/>
      <c r="R63" s="111" t="n"/>
      <c r="S63" s="111" t="n"/>
      <c r="T63" s="77" t="n">
        <v>100</v>
      </c>
      <c r="U63" s="77" t="n"/>
      <c r="V63" s="111" t="n"/>
      <c r="W63" s="111" t="n"/>
      <c r="X63" s="111" t="n"/>
      <c r="Y63" s="111" t="n"/>
      <c r="Z63" s="111" t="n"/>
      <c r="AA63" s="77" t="n"/>
      <c r="AB63" s="77" t="n"/>
      <c r="AC63" s="111" t="n"/>
      <c r="AD63" s="111" t="n"/>
      <c r="AE63" s="111" t="n"/>
      <c r="AF63" s="111" t="n"/>
      <c r="AG63" s="111" t="n"/>
      <c r="AH63" s="77" t="n"/>
      <c r="AI63" s="77" t="n"/>
      <c r="AJ63" s="78" t="n">
        <v>119</v>
      </c>
      <c r="AK63" s="79" t="n">
        <v>108</v>
      </c>
      <c r="AL63" s="80" t="n">
        <v>100</v>
      </c>
      <c r="AM63" s="77" t="n">
        <v>108</v>
      </c>
      <c r="AN63" s="77" t="n">
        <v>100</v>
      </c>
      <c r="AO63" s="81" t="n">
        <v>4</v>
      </c>
      <c r="AP63" s="81" t="n"/>
      <c r="AQ63" s="81" t="n">
        <v>5</v>
      </c>
      <c r="AR63" s="81" t="n"/>
      <c r="AS63" s="81" t="n"/>
      <c r="AT63" s="81" t="n"/>
      <c r="AU63" s="81" t="n"/>
      <c r="AV63" s="81" t="n"/>
      <c r="AW63" s="81" t="n"/>
      <c r="AX63" s="82" t="n">
        <v>9</v>
      </c>
      <c r="AY63" s="83" t="n">
        <v>688</v>
      </c>
      <c r="AZ63" s="181" t="n">
        <v>0.015</v>
      </c>
      <c r="BA63" s="84" t="n">
        <v>0.013</v>
      </c>
      <c r="BB63" s="83" t="n">
        <v>1</v>
      </c>
      <c r="BC63" s="83" t="n">
        <v>0.1</v>
      </c>
      <c r="BD63" s="83" t="n">
        <v>6.2</v>
      </c>
      <c r="BE63" s="83" t="n">
        <v>1.1</v>
      </c>
      <c r="BF63" s="83" t="n">
        <v>81.90000000000001</v>
      </c>
      <c r="BG63" s="28" t="inlineStr">
        <is>
          <t>اطلانتيك</t>
        </is>
      </c>
      <c r="BH63" s="85" t="inlineStr">
        <is>
          <t>اطلانتيك</t>
        </is>
      </c>
      <c r="BI63" s="85" t="n"/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  <c r="CW63" s="85" t="n"/>
    </row>
    <row customFormat="1" customHeight="1" ht="31.5" r="64" s="86">
      <c r="A64" s="73" t="n">
        <v>2021</v>
      </c>
      <c r="B64" s="74" t="n">
        <v>3</v>
      </c>
      <c r="C64" s="291" t="n">
        <v>44257</v>
      </c>
      <c r="D64" s="74" t="n">
        <v>1</v>
      </c>
      <c r="E64" s="74" t="n">
        <v>2</v>
      </c>
      <c r="F64" s="74" t="n">
        <v>4</v>
      </c>
      <c r="G64" s="75" t="inlineStr">
        <is>
          <t>قاعده سخان فرنساوى 086</t>
        </is>
      </c>
      <c r="H64" s="76" t="inlineStr">
        <is>
          <t>FMENCI30000000</t>
        </is>
      </c>
      <c r="I64" s="76" t="inlineStr">
        <is>
          <t>1400*1700</t>
        </is>
      </c>
      <c r="J64" s="76" t="n">
        <v>3</v>
      </c>
      <c r="K64" s="76" t="n">
        <v>2</v>
      </c>
      <c r="L64" s="292" t="n">
        <v>113</v>
      </c>
      <c r="M64" s="293" t="n">
        <v>105.09</v>
      </c>
      <c r="N64" s="294" t="n">
        <v>120.91</v>
      </c>
      <c r="O64" s="111" t="n">
        <v>112</v>
      </c>
      <c r="P64" s="111" t="n">
        <v>106</v>
      </c>
      <c r="Q64" s="111" t="n"/>
      <c r="R64" s="111" t="n"/>
      <c r="S64" s="111" t="n"/>
      <c r="T64" s="77" t="n">
        <v>100</v>
      </c>
      <c r="U64" s="77" t="n"/>
      <c r="V64" s="111" t="n"/>
      <c r="W64" s="111" t="n"/>
      <c r="X64" s="111" t="n"/>
      <c r="Y64" s="111" t="n"/>
      <c r="Z64" s="111" t="n"/>
      <c r="AA64" s="77" t="n"/>
      <c r="AB64" s="77" t="n"/>
      <c r="AC64" s="111" t="n"/>
      <c r="AD64" s="111" t="n"/>
      <c r="AE64" s="111" t="n"/>
      <c r="AF64" s="111" t="n"/>
      <c r="AG64" s="111" t="n"/>
      <c r="AH64" s="77" t="n"/>
      <c r="AI64" s="77" t="n"/>
      <c r="AJ64" s="78" t="n">
        <v>109</v>
      </c>
      <c r="AK64" s="79" t="n">
        <v>108</v>
      </c>
      <c r="AL64" s="80" t="n">
        <v>100</v>
      </c>
      <c r="AM64" s="77" t="n">
        <v>108</v>
      </c>
      <c r="AN64" s="77" t="n">
        <v>100</v>
      </c>
      <c r="AO64" s="81" t="n">
        <v>6</v>
      </c>
      <c r="AP64" s="81" t="n"/>
      <c r="AQ64" s="81" t="n">
        <v>2</v>
      </c>
      <c r="AR64" s="81" t="n"/>
      <c r="AS64" s="81" t="n"/>
      <c r="AT64" s="81" t="n"/>
      <c r="AU64" s="81" t="n"/>
      <c r="AV64" s="81" t="n"/>
      <c r="AW64" s="81" t="n"/>
      <c r="AX64" s="82" t="n">
        <v>8</v>
      </c>
      <c r="AY64" s="83" t="n">
        <v>702</v>
      </c>
      <c r="AZ64" s="181" t="n">
        <v>0.015</v>
      </c>
      <c r="BA64" s="84" t="n">
        <v>0.011</v>
      </c>
      <c r="BB64" s="83" t="n">
        <v>1</v>
      </c>
      <c r="BC64" s="83" t="n">
        <v>0.1</v>
      </c>
      <c r="BD64" s="83" t="n">
        <v>6.2</v>
      </c>
      <c r="BE64" s="83" t="n">
        <v>0.9</v>
      </c>
      <c r="BF64" s="83" t="n">
        <v>76.5</v>
      </c>
      <c r="BG64" s="28" t="inlineStr">
        <is>
          <t>اطلانتيك</t>
        </is>
      </c>
      <c r="BH64" s="85" t="inlineStr">
        <is>
          <t>اطلانتيك</t>
        </is>
      </c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  <c r="CW64" s="85" t="n"/>
    </row>
    <row customFormat="1" customHeight="1" ht="31.5" r="65" s="86">
      <c r="A65" s="73" t="n">
        <v>2021</v>
      </c>
      <c r="B65" s="74" t="n">
        <v>3</v>
      </c>
      <c r="C65" s="291" t="n">
        <v>44257</v>
      </c>
      <c r="D65" s="74" t="n">
        <v>212</v>
      </c>
      <c r="E65" s="74" t="n">
        <v>140</v>
      </c>
      <c r="F65" s="74" t="n">
        <v>4</v>
      </c>
      <c r="G65" s="75" t="inlineStr">
        <is>
          <t>فوم قاعده 60*90 (مجمعه)</t>
        </is>
      </c>
      <c r="H65" s="76" t="inlineStr">
        <is>
          <t>FMDACI16090000</t>
        </is>
      </c>
      <c r="I65" s="76" t="inlineStr">
        <is>
          <t>1400*1700</t>
        </is>
      </c>
      <c r="J65" s="76" t="n">
        <v>2</v>
      </c>
      <c r="K65" s="76" t="n">
        <v>2</v>
      </c>
      <c r="L65" s="292" t="n">
        <v>485</v>
      </c>
      <c r="M65" s="293" t="n">
        <v>451.05</v>
      </c>
      <c r="N65" s="294" t="n">
        <v>518.95</v>
      </c>
      <c r="O65" s="111" t="n">
        <v>486</v>
      </c>
      <c r="P65" s="111" t="n"/>
      <c r="Q65" s="111" t="n"/>
      <c r="R65" s="111" t="n"/>
      <c r="S65" s="111" t="n"/>
      <c r="T65" s="77" t="n"/>
      <c r="U65" s="77" t="n"/>
      <c r="V65" s="111" t="n">
        <v>482</v>
      </c>
      <c r="W65" s="111" t="n">
        <v>476</v>
      </c>
      <c r="X65" s="111" t="n">
        <v>459</v>
      </c>
      <c r="Y65" s="111" t="n">
        <v>472</v>
      </c>
      <c r="Z65" s="111" t="n">
        <v>467</v>
      </c>
      <c r="AA65" s="77" t="n">
        <v>100</v>
      </c>
      <c r="AB65" s="77" t="n">
        <v>101</v>
      </c>
      <c r="AC65" s="111" t="n"/>
      <c r="AD65" s="111" t="n"/>
      <c r="AE65" s="111" t="n"/>
      <c r="AF65" s="111" t="n"/>
      <c r="AG65" s="111" t="n"/>
      <c r="AH65" s="77" t="n"/>
      <c r="AI65" s="77" t="n"/>
      <c r="AJ65" s="78" t="n">
        <v>473.7</v>
      </c>
      <c r="AK65" s="79" t="n">
        <v>60</v>
      </c>
      <c r="AL65" s="80" t="n">
        <v>120</v>
      </c>
      <c r="AM65" s="77" t="n">
        <v>72</v>
      </c>
      <c r="AN65" s="77" t="n">
        <v>101</v>
      </c>
      <c r="AO65" s="81" t="n">
        <v>6</v>
      </c>
      <c r="AP65" s="81" t="n">
        <v>2</v>
      </c>
      <c r="AQ65" s="81" t="n">
        <v>6</v>
      </c>
      <c r="AR65" s="81" t="n"/>
      <c r="AS65" s="81" t="n"/>
      <c r="AT65" s="81" t="n"/>
      <c r="AU65" s="81" t="n"/>
      <c r="AV65" s="81" t="n"/>
      <c r="AW65" s="81" t="n"/>
      <c r="AX65" s="82" t="n">
        <v>14</v>
      </c>
      <c r="AY65" s="83" t="n">
        <v>791</v>
      </c>
      <c r="AZ65" s="181" t="n">
        <v>0.015</v>
      </c>
      <c r="BA65" s="84" t="n">
        <v>0.018</v>
      </c>
      <c r="BB65" s="83" t="n"/>
      <c r="BC65" s="83" t="n">
        <v>0</v>
      </c>
      <c r="BD65" s="83" t="n">
        <v>1.6</v>
      </c>
      <c r="BE65" s="83" t="n">
        <v>6.6</v>
      </c>
      <c r="BF65" s="83" t="n">
        <v>374.7</v>
      </c>
      <c r="BG65" s="28" t="inlineStr">
        <is>
          <t>الكترولوكس</t>
        </is>
      </c>
      <c r="BH65" s="85" t="inlineStr">
        <is>
          <t>القاهرة للصناعات المغذية بوتاجازات</t>
        </is>
      </c>
      <c r="BI65" s="85" t="inlineStr">
        <is>
          <t>808901801</t>
        </is>
      </c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  <c r="CW65" s="85" t="n"/>
    </row>
    <row customFormat="1" customHeight="1" ht="31.5" r="66" s="86">
      <c r="A66" s="73" t="n">
        <v>2021</v>
      </c>
      <c r="B66" s="74" t="n">
        <v>3</v>
      </c>
      <c r="C66" s="291" t="n">
        <v>44257</v>
      </c>
      <c r="D66" s="74" t="n">
        <v>212</v>
      </c>
      <c r="E66" s="74" t="n">
        <v>178</v>
      </c>
      <c r="F66" s="74" t="n">
        <v>4</v>
      </c>
      <c r="G66" s="75" t="inlineStr">
        <is>
          <t>فوم دعامه 60*90 (مجمعه)</t>
        </is>
      </c>
      <c r="H66" s="76" t="inlineStr">
        <is>
          <t>FMDACI66090000</t>
        </is>
      </c>
      <c r="I66" s="76" t="inlineStr">
        <is>
          <t>1400*1700</t>
        </is>
      </c>
      <c r="J66" s="76" t="n">
        <v>2</v>
      </c>
      <c r="K66" s="76" t="n">
        <v>2</v>
      </c>
      <c r="L66" s="292" t="n">
        <v>50</v>
      </c>
      <c r="M66" s="293" t="n">
        <v>46.5</v>
      </c>
      <c r="N66" s="294" t="n">
        <v>53.5</v>
      </c>
      <c r="O66" s="111" t="n"/>
      <c r="P66" s="111" t="n"/>
      <c r="Q66" s="111" t="n"/>
      <c r="R66" s="111" t="n"/>
      <c r="S66" s="111" t="n"/>
      <c r="T66" s="77" t="n"/>
      <c r="U66" s="77" t="n"/>
      <c r="V66" s="111" t="n">
        <v>51</v>
      </c>
      <c r="W66" s="111" t="n">
        <v>49</v>
      </c>
      <c r="X66" s="111" t="n">
        <v>51</v>
      </c>
      <c r="Y66" s="111" t="n">
        <v>52</v>
      </c>
      <c r="Z66" s="111" t="n">
        <v>50</v>
      </c>
      <c r="AA66" s="77" t="n">
        <v>100</v>
      </c>
      <c r="AB66" s="77" t="n">
        <v>101</v>
      </c>
      <c r="AC66" s="111" t="n"/>
      <c r="AD66" s="111" t="n"/>
      <c r="AE66" s="111" t="n"/>
      <c r="AF66" s="111" t="n"/>
      <c r="AG66" s="111" t="n"/>
      <c r="AH66" s="77" t="n"/>
      <c r="AI66" s="77" t="n"/>
      <c r="AJ66" s="78" t="n">
        <v>50.6</v>
      </c>
      <c r="AK66" s="79" t="n">
        <v>60</v>
      </c>
      <c r="AL66" s="80" t="n">
        <v>120</v>
      </c>
      <c r="AM66" s="77" t="n">
        <v>72</v>
      </c>
      <c r="AN66" s="77" t="n">
        <v>101</v>
      </c>
      <c r="AO66" s="81" t="n">
        <v>14</v>
      </c>
      <c r="AP66" s="81" t="n">
        <v>8</v>
      </c>
      <c r="AQ66" s="81" t="n">
        <v>3</v>
      </c>
      <c r="AR66" s="81" t="n"/>
      <c r="AS66" s="81" t="n"/>
      <c r="AT66" s="81" t="n"/>
      <c r="AU66" s="81" t="n"/>
      <c r="AV66" s="81" t="n"/>
      <c r="AW66" s="81" t="n"/>
      <c r="AX66" s="82" t="n">
        <v>25</v>
      </c>
      <c r="AY66" s="83" t="n">
        <v>725</v>
      </c>
      <c r="AZ66" s="181" t="n">
        <v>0.015</v>
      </c>
      <c r="BA66" s="84" t="n">
        <v>0.034</v>
      </c>
      <c r="BB66" s="83" t="n"/>
      <c r="BC66" s="83" t="n">
        <v>0.5</v>
      </c>
      <c r="BD66" s="83" t="n">
        <v>14.5</v>
      </c>
      <c r="BE66" s="83" t="n">
        <v>1.3</v>
      </c>
      <c r="BF66" s="83" t="n">
        <v>36.7</v>
      </c>
      <c r="BG66" s="28" t="inlineStr">
        <is>
          <t>الكترولوكس</t>
        </is>
      </c>
      <c r="BH66" s="85" t="inlineStr">
        <is>
          <t>القاهرة للصناعات المغذية بوتاجازات</t>
        </is>
      </c>
      <c r="BI66" s="85" t="inlineStr">
        <is>
          <t>808902102</t>
        </is>
      </c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  <c r="CW66" s="85" t="n"/>
    </row>
    <row customFormat="1" customHeight="1" ht="31.5" r="67" s="86">
      <c r="A67" s="73" t="n">
        <v>2021</v>
      </c>
      <c r="B67" s="74" t="n">
        <v>3</v>
      </c>
      <c r="C67" s="291" t="n">
        <v>44257</v>
      </c>
      <c r="D67" s="74" t="n">
        <v>34</v>
      </c>
      <c r="E67" s="74" t="n">
        <v>99</v>
      </c>
      <c r="F67" s="74" t="n">
        <v>5</v>
      </c>
      <c r="G67" s="75" t="inlineStr">
        <is>
          <t>فوم تغليف علوى يمين خلفى11قدم  PDFRP0143</t>
        </is>
      </c>
      <c r="H67" s="76" t="inlineStr">
        <is>
          <t>FMDAIIM2000000</t>
        </is>
      </c>
      <c r="I67" s="76" t="inlineStr">
        <is>
          <t>1400*1700</t>
        </is>
      </c>
      <c r="J67" s="76" t="n">
        <v>4</v>
      </c>
      <c r="K67" s="76" t="n">
        <v>6</v>
      </c>
      <c r="L67" s="292" t="n">
        <v>20</v>
      </c>
      <c r="M67" s="293" t="n">
        <v>18.6</v>
      </c>
      <c r="N67" s="294" t="n">
        <v>21.4</v>
      </c>
      <c r="O67" s="111" t="n">
        <v>22</v>
      </c>
      <c r="P67" s="111" t="n">
        <v>21</v>
      </c>
      <c r="Q67" s="111" t="n">
        <v>20</v>
      </c>
      <c r="R67" s="111" t="n">
        <v>20</v>
      </c>
      <c r="S67" s="111" t="n">
        <v>20</v>
      </c>
      <c r="T67" s="77" t="n">
        <v>98</v>
      </c>
      <c r="U67" s="77" t="n">
        <v>103</v>
      </c>
      <c r="V67" s="111" t="n">
        <v>20</v>
      </c>
      <c r="W67" s="111" t="n">
        <v>20</v>
      </c>
      <c r="X67" s="111" t="n">
        <v>20</v>
      </c>
      <c r="Y67" s="111" t="n">
        <v>21</v>
      </c>
      <c r="Z67" s="111" t="n">
        <v>20</v>
      </c>
      <c r="AA67" s="77" t="n">
        <v>102</v>
      </c>
      <c r="AB67" s="77" t="n">
        <v>104</v>
      </c>
      <c r="AC67" s="111" t="n"/>
      <c r="AD67" s="111" t="n"/>
      <c r="AE67" s="111" t="n"/>
      <c r="AF67" s="111" t="n"/>
      <c r="AG67" s="111" t="n"/>
      <c r="AH67" s="77" t="n"/>
      <c r="AI67" s="77" t="n"/>
      <c r="AJ67" s="78" t="n">
        <v>20.3</v>
      </c>
      <c r="AK67" s="79" t="n">
        <v>140</v>
      </c>
      <c r="AL67" s="80" t="n">
        <v>103</v>
      </c>
      <c r="AM67" s="77" t="n">
        <v>142</v>
      </c>
      <c r="AN67" s="77" t="n">
        <v>102</v>
      </c>
      <c r="AO67" s="81" t="n">
        <v>6</v>
      </c>
      <c r="AP67" s="81" t="n">
        <v>4</v>
      </c>
      <c r="AQ67" s="81" t="n">
        <v>5</v>
      </c>
      <c r="AR67" s="81" t="n"/>
      <c r="AS67" s="81" t="n">
        <v>5</v>
      </c>
      <c r="AT67" s="81" t="n"/>
      <c r="AU67" s="81" t="n"/>
      <c r="AV67" s="81" t="n"/>
      <c r="AW67" s="81" t="n"/>
      <c r="AX67" s="82" t="n">
        <v>20</v>
      </c>
      <c r="AY67" s="83" t="n">
        <v>2972</v>
      </c>
      <c r="AZ67" s="181" t="n">
        <v>0.015</v>
      </c>
      <c r="BA67" s="84" t="n">
        <v>0.007</v>
      </c>
      <c r="BB67" s="83" t="n">
        <v>1</v>
      </c>
      <c r="BC67" s="83" t="n">
        <v>1</v>
      </c>
      <c r="BD67" s="83" t="n">
        <v>148.6</v>
      </c>
      <c r="BE67" s="83" t="n">
        <v>0.4</v>
      </c>
      <c r="BF67" s="83" t="n">
        <v>60.3</v>
      </c>
      <c r="BG67" s="28" t="inlineStr">
        <is>
          <t>الكترولوكس</t>
        </is>
      </c>
      <c r="BH67" s="85" t="inlineStr">
        <is>
          <t>القاهرة للصناعات المغذية غسالات</t>
        </is>
      </c>
      <c r="BI67" s="85" t="inlineStr">
        <is>
          <t>PDFRP0147</t>
        </is>
      </c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  <c r="CW67" s="85" t="n"/>
    </row>
    <row customFormat="1" customHeight="1" ht="31.5" r="68" s="86">
      <c r="A68" s="73" t="n">
        <v>2021</v>
      </c>
      <c r="B68" s="74" t="n">
        <v>3</v>
      </c>
      <c r="C68" s="291" t="n">
        <v>44257</v>
      </c>
      <c r="D68" s="74" t="n">
        <v>34</v>
      </c>
      <c r="E68" s="74" t="n">
        <v>100</v>
      </c>
      <c r="F68" s="74" t="n">
        <v>5</v>
      </c>
      <c r="G68" s="75" t="inlineStr">
        <is>
          <t>فوم تغليف علوى يمين امامى11قدم  PDFRP0142</t>
        </is>
      </c>
      <c r="H68" s="76" t="inlineStr">
        <is>
          <t>FMDAIIM1000000</t>
        </is>
      </c>
      <c r="I68" s="76" t="inlineStr">
        <is>
          <t>1400*1700</t>
        </is>
      </c>
      <c r="J68" s="76" t="n">
        <v>4</v>
      </c>
      <c r="K68" s="76" t="n">
        <v>6</v>
      </c>
      <c r="L68" s="292" t="n">
        <v>20</v>
      </c>
      <c r="M68" s="293" t="n">
        <v>18.6</v>
      </c>
      <c r="N68" s="294" t="n">
        <v>21.4</v>
      </c>
      <c r="O68" s="111" t="n">
        <v>22</v>
      </c>
      <c r="P68" s="111" t="n">
        <v>21</v>
      </c>
      <c r="Q68" s="111" t="n">
        <v>20</v>
      </c>
      <c r="R68" s="111" t="n">
        <v>20</v>
      </c>
      <c r="S68" s="111" t="n">
        <v>20</v>
      </c>
      <c r="T68" s="77" t="n">
        <v>98</v>
      </c>
      <c r="U68" s="77" t="n">
        <v>103</v>
      </c>
      <c r="V68" s="111" t="n">
        <v>20</v>
      </c>
      <c r="W68" s="111" t="n">
        <v>20</v>
      </c>
      <c r="X68" s="111" t="n">
        <v>20</v>
      </c>
      <c r="Y68" s="111" t="n">
        <v>21</v>
      </c>
      <c r="Z68" s="111" t="n">
        <v>20</v>
      </c>
      <c r="AA68" s="77" t="n">
        <v>102</v>
      </c>
      <c r="AB68" s="77" t="n">
        <v>104</v>
      </c>
      <c r="AC68" s="111" t="n"/>
      <c r="AD68" s="111" t="n"/>
      <c r="AE68" s="111" t="n"/>
      <c r="AF68" s="111" t="n"/>
      <c r="AG68" s="111" t="n"/>
      <c r="AH68" s="77" t="n"/>
      <c r="AI68" s="77" t="n"/>
      <c r="AJ68" s="78" t="n">
        <v>20.3</v>
      </c>
      <c r="AK68" s="79" t="n">
        <v>140</v>
      </c>
      <c r="AL68" s="80" t="n">
        <v>103</v>
      </c>
      <c r="AM68" s="77" t="n">
        <v>142</v>
      </c>
      <c r="AN68" s="77" t="n">
        <v>102</v>
      </c>
      <c r="AO68" s="81" t="n">
        <v>6</v>
      </c>
      <c r="AP68" s="81" t="n">
        <v>4</v>
      </c>
      <c r="AQ68" s="81" t="n">
        <v>5</v>
      </c>
      <c r="AR68" s="81" t="n"/>
      <c r="AS68" s="81" t="n">
        <v>5</v>
      </c>
      <c r="AT68" s="81" t="n"/>
      <c r="AU68" s="81" t="n"/>
      <c r="AV68" s="81" t="n"/>
      <c r="AW68" s="81" t="n"/>
      <c r="AX68" s="82" t="n">
        <v>20</v>
      </c>
      <c r="AY68" s="83" t="n">
        <v>2972</v>
      </c>
      <c r="AZ68" s="181" t="n">
        <v>0.015</v>
      </c>
      <c r="BA68" s="84" t="n">
        <v>0.007</v>
      </c>
      <c r="BB68" s="83" t="n">
        <v>1</v>
      </c>
      <c r="BC68" s="83" t="n">
        <v>1</v>
      </c>
      <c r="BD68" s="83" t="n">
        <v>148.6</v>
      </c>
      <c r="BE68" s="83" t="n">
        <v>0.4</v>
      </c>
      <c r="BF68" s="83" t="n">
        <v>60.3</v>
      </c>
      <c r="BG68" s="28" t="inlineStr">
        <is>
          <t>الكترولوكس</t>
        </is>
      </c>
      <c r="BH68" s="85" t="inlineStr">
        <is>
          <t>القاهرة للصناعات المغذية غسالات</t>
        </is>
      </c>
      <c r="BI68" s="85" t="inlineStr">
        <is>
          <t>PDFRP0146</t>
        </is>
      </c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  <c r="CW68" s="85" t="n"/>
    </row>
    <row customFormat="1" customHeight="1" ht="31.5" r="69" s="86">
      <c r="A69" s="73" t="n">
        <v>2021</v>
      </c>
      <c r="B69" s="74" t="n">
        <v>3</v>
      </c>
      <c r="C69" s="291" t="n">
        <v>44257</v>
      </c>
      <c r="D69" s="74" t="n">
        <v>34</v>
      </c>
      <c r="E69" s="74" t="n">
        <v>101</v>
      </c>
      <c r="F69" s="74" t="n">
        <v>5</v>
      </c>
      <c r="G69" s="75" t="inlineStr">
        <is>
          <t>فوم تغليف علوى شمال خلفى11قدم  PDFRP0145</t>
        </is>
      </c>
      <c r="H69" s="76" t="inlineStr">
        <is>
          <t>FMDAIIM4000000</t>
        </is>
      </c>
      <c r="I69" s="76" t="inlineStr">
        <is>
          <t>1400*1700</t>
        </is>
      </c>
      <c r="J69" s="76" t="n">
        <v>4</v>
      </c>
      <c r="K69" s="76" t="n">
        <v>6</v>
      </c>
      <c r="L69" s="292" t="n">
        <v>20</v>
      </c>
      <c r="M69" s="293" t="n">
        <v>18.6</v>
      </c>
      <c r="N69" s="294" t="n">
        <v>21.4</v>
      </c>
      <c r="O69" s="111" t="n">
        <v>22</v>
      </c>
      <c r="P69" s="111" t="n">
        <v>21</v>
      </c>
      <c r="Q69" s="111" t="n">
        <v>20</v>
      </c>
      <c r="R69" s="111" t="n">
        <v>20</v>
      </c>
      <c r="S69" s="111" t="n">
        <v>20</v>
      </c>
      <c r="T69" s="77" t="n">
        <v>98</v>
      </c>
      <c r="U69" s="77" t="n">
        <v>103</v>
      </c>
      <c r="V69" s="111" t="n">
        <v>20</v>
      </c>
      <c r="W69" s="111" t="n">
        <v>20</v>
      </c>
      <c r="X69" s="111" t="n">
        <v>20</v>
      </c>
      <c r="Y69" s="111" t="n">
        <v>21</v>
      </c>
      <c r="Z69" s="111" t="n">
        <v>20</v>
      </c>
      <c r="AA69" s="77" t="n">
        <v>102</v>
      </c>
      <c r="AB69" s="77" t="n">
        <v>104</v>
      </c>
      <c r="AC69" s="111" t="n"/>
      <c r="AD69" s="111" t="n"/>
      <c r="AE69" s="111" t="n"/>
      <c r="AF69" s="111" t="n"/>
      <c r="AG69" s="111" t="n"/>
      <c r="AH69" s="77" t="n"/>
      <c r="AI69" s="77" t="n"/>
      <c r="AJ69" s="78" t="n">
        <v>20.3</v>
      </c>
      <c r="AK69" s="79" t="n">
        <v>140</v>
      </c>
      <c r="AL69" s="80" t="n">
        <v>103</v>
      </c>
      <c r="AM69" s="77" t="n">
        <v>142</v>
      </c>
      <c r="AN69" s="77" t="n">
        <v>102</v>
      </c>
      <c r="AO69" s="81" t="n">
        <v>6</v>
      </c>
      <c r="AP69" s="81" t="n">
        <v>4</v>
      </c>
      <c r="AQ69" s="81" t="n">
        <v>5</v>
      </c>
      <c r="AR69" s="81" t="n"/>
      <c r="AS69" s="81" t="n">
        <v>5</v>
      </c>
      <c r="AT69" s="81" t="n"/>
      <c r="AU69" s="81" t="n"/>
      <c r="AV69" s="81" t="n"/>
      <c r="AW69" s="81" t="n"/>
      <c r="AX69" s="82" t="n">
        <v>20</v>
      </c>
      <c r="AY69" s="83" t="n">
        <v>2972</v>
      </c>
      <c r="AZ69" s="181" t="n">
        <v>0.015</v>
      </c>
      <c r="BA69" s="84" t="n">
        <v>0.007</v>
      </c>
      <c r="BB69" s="83" t="n">
        <v>1</v>
      </c>
      <c r="BC69" s="83" t="n">
        <v>1</v>
      </c>
      <c r="BD69" s="83" t="n">
        <v>148.6</v>
      </c>
      <c r="BE69" s="83" t="n">
        <v>0.4</v>
      </c>
      <c r="BF69" s="83" t="n">
        <v>60.3</v>
      </c>
      <c r="BG69" s="28" t="inlineStr">
        <is>
          <t>الكترولوكس</t>
        </is>
      </c>
      <c r="BH69" s="85" t="inlineStr">
        <is>
          <t>القاهرة للصناعات المغذية غسالات</t>
        </is>
      </c>
      <c r="BI69" s="85" t="inlineStr">
        <is>
          <t>PDFRP0142</t>
        </is>
      </c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  <c r="CW69" s="85" t="n"/>
    </row>
    <row customFormat="1" customHeight="1" ht="31.5" r="70" s="86">
      <c r="A70" s="73" t="n">
        <v>2021</v>
      </c>
      <c r="B70" s="74" t="n">
        <v>3</v>
      </c>
      <c r="C70" s="291" t="n">
        <v>44257</v>
      </c>
      <c r="D70" s="74" t="n">
        <v>34</v>
      </c>
      <c r="E70" s="74" t="n">
        <v>102</v>
      </c>
      <c r="F70" s="74" t="n">
        <v>5</v>
      </c>
      <c r="G70" s="75" t="inlineStr">
        <is>
          <t>فوم تغليف علوى شمال امامى11قدم  PDFRP0144</t>
        </is>
      </c>
      <c r="H70" s="76" t="inlineStr">
        <is>
          <t>FMDAIIM3000000</t>
        </is>
      </c>
      <c r="I70" s="76" t="inlineStr">
        <is>
          <t>1400*1700</t>
        </is>
      </c>
      <c r="J70" s="76" t="n">
        <v>4</v>
      </c>
      <c r="K70" s="76" t="n">
        <v>6</v>
      </c>
      <c r="L70" s="292" t="n">
        <v>20</v>
      </c>
      <c r="M70" s="293" t="n">
        <v>18.6</v>
      </c>
      <c r="N70" s="294" t="n">
        <v>21.4</v>
      </c>
      <c r="O70" s="111" t="n">
        <v>22</v>
      </c>
      <c r="P70" s="111" t="n">
        <v>21</v>
      </c>
      <c r="Q70" s="111" t="n">
        <v>20</v>
      </c>
      <c r="R70" s="111" t="n">
        <v>20</v>
      </c>
      <c r="S70" s="111" t="n">
        <v>20</v>
      </c>
      <c r="T70" s="77" t="n">
        <v>98</v>
      </c>
      <c r="U70" s="77" t="n">
        <v>103</v>
      </c>
      <c r="V70" s="111" t="n">
        <v>20</v>
      </c>
      <c r="W70" s="111" t="n">
        <v>20</v>
      </c>
      <c r="X70" s="111" t="n">
        <v>20</v>
      </c>
      <c r="Y70" s="111" t="n">
        <v>21</v>
      </c>
      <c r="Z70" s="111" t="n">
        <v>20</v>
      </c>
      <c r="AA70" s="77" t="n">
        <v>102</v>
      </c>
      <c r="AB70" s="77" t="n">
        <v>104</v>
      </c>
      <c r="AC70" s="111" t="n"/>
      <c r="AD70" s="111" t="n"/>
      <c r="AE70" s="111" t="n"/>
      <c r="AF70" s="111" t="n"/>
      <c r="AG70" s="111" t="n"/>
      <c r="AH70" s="77" t="n"/>
      <c r="AI70" s="77" t="n"/>
      <c r="AJ70" s="78" t="n">
        <v>20.3</v>
      </c>
      <c r="AK70" s="79" t="n">
        <v>140</v>
      </c>
      <c r="AL70" s="80" t="n">
        <v>103</v>
      </c>
      <c r="AM70" s="77" t="n">
        <v>142</v>
      </c>
      <c r="AN70" s="77" t="n">
        <v>102</v>
      </c>
      <c r="AO70" s="81" t="n">
        <v>6</v>
      </c>
      <c r="AP70" s="81" t="n">
        <v>4</v>
      </c>
      <c r="AQ70" s="81" t="n">
        <v>5</v>
      </c>
      <c r="AR70" s="81" t="n"/>
      <c r="AS70" s="81" t="n">
        <v>5</v>
      </c>
      <c r="AT70" s="81" t="n"/>
      <c r="AU70" s="81" t="n"/>
      <c r="AV70" s="81" t="n"/>
      <c r="AW70" s="81" t="n"/>
      <c r="AX70" s="82" t="n">
        <v>20</v>
      </c>
      <c r="AY70" s="83" t="n">
        <v>2972</v>
      </c>
      <c r="AZ70" s="181" t="n">
        <v>0.015</v>
      </c>
      <c r="BA70" s="84" t="n">
        <v>0.007</v>
      </c>
      <c r="BB70" s="83" t="n">
        <v>1</v>
      </c>
      <c r="BC70" s="83" t="n">
        <v>1</v>
      </c>
      <c r="BD70" s="83" t="n">
        <v>148.6</v>
      </c>
      <c r="BE70" s="83" t="n">
        <v>0.4</v>
      </c>
      <c r="BF70" s="83" t="n">
        <v>60.3</v>
      </c>
      <c r="BG70" s="28" t="inlineStr">
        <is>
          <t>الكترولوكس</t>
        </is>
      </c>
      <c r="BH70" s="85" t="inlineStr">
        <is>
          <t>القاهرة للصناعات المغذية غسالات</t>
        </is>
      </c>
      <c r="BI70" s="85" t="inlineStr">
        <is>
          <t>PDFRP0143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  <c r="CW70" s="85" t="n"/>
    </row>
    <row customFormat="1" customHeight="1" ht="31.5" r="71" s="86">
      <c r="A71" s="73" t="n">
        <v>2021</v>
      </c>
      <c r="B71" s="74" t="n">
        <v>3</v>
      </c>
      <c r="C71" s="291" t="n">
        <v>44257</v>
      </c>
      <c r="D71" s="74" t="n">
        <v>34</v>
      </c>
      <c r="E71" s="74" t="n">
        <v>103</v>
      </c>
      <c r="F71" s="74" t="n">
        <v>5</v>
      </c>
      <c r="G71" s="75" t="inlineStr">
        <is>
          <t>فوم تغليف سفلى يمين 11قدم المعدل PDFRP0147</t>
        </is>
      </c>
      <c r="H71" s="76" t="inlineStr">
        <is>
          <t>FMDAIIM6000000</t>
        </is>
      </c>
      <c r="I71" s="76" t="inlineStr">
        <is>
          <t>1400*1700</t>
        </is>
      </c>
      <c r="J71" s="76" t="n">
        <v>4</v>
      </c>
      <c r="K71" s="76" t="n">
        <v>6</v>
      </c>
      <c r="L71" s="292" t="n">
        <v>89</v>
      </c>
      <c r="M71" s="293" t="n">
        <v>82.77</v>
      </c>
      <c r="N71" s="294" t="n">
        <v>95.23</v>
      </c>
      <c r="O71" s="111" t="n">
        <v>93</v>
      </c>
      <c r="P71" s="111" t="n">
        <v>92</v>
      </c>
      <c r="Q71" s="111" t="n">
        <v>90</v>
      </c>
      <c r="R71" s="111" t="n">
        <v>95</v>
      </c>
      <c r="S71" s="111" t="n">
        <v>94</v>
      </c>
      <c r="T71" s="77" t="n">
        <v>98</v>
      </c>
      <c r="U71" s="77" t="n">
        <v>103</v>
      </c>
      <c r="V71" s="111" t="n">
        <v>91</v>
      </c>
      <c r="W71" s="111" t="n">
        <v>93</v>
      </c>
      <c r="X71" s="111" t="n">
        <v>91</v>
      </c>
      <c r="Y71" s="111" t="n">
        <v>92</v>
      </c>
      <c r="Z71" s="111" t="n">
        <v>89</v>
      </c>
      <c r="AA71" s="77" t="n">
        <v>102</v>
      </c>
      <c r="AB71" s="77" t="n">
        <v>104</v>
      </c>
      <c r="AC71" s="111" t="n"/>
      <c r="AD71" s="111" t="n"/>
      <c r="AE71" s="111" t="n"/>
      <c r="AF71" s="111" t="n"/>
      <c r="AG71" s="111" t="n"/>
      <c r="AH71" s="77" t="n"/>
      <c r="AI71" s="77" t="n"/>
      <c r="AJ71" s="78" t="n">
        <v>91.7</v>
      </c>
      <c r="AK71" s="79" t="n">
        <v>140</v>
      </c>
      <c r="AL71" s="80" t="n">
        <v>103</v>
      </c>
      <c r="AM71" s="77" t="n">
        <v>142</v>
      </c>
      <c r="AN71" s="77" t="n">
        <v>102</v>
      </c>
      <c r="AO71" s="81" t="n">
        <v>5</v>
      </c>
      <c r="AP71" s="81" t="n">
        <v>3</v>
      </c>
      <c r="AQ71" s="81" t="n">
        <v>4</v>
      </c>
      <c r="AR71" s="81" t="n"/>
      <c r="AS71" s="81" t="n">
        <v>5</v>
      </c>
      <c r="AT71" s="81" t="n"/>
      <c r="AU71" s="81" t="n"/>
      <c r="AV71" s="81" t="n"/>
      <c r="AW71" s="81" t="n"/>
      <c r="AX71" s="82" t="n">
        <v>17</v>
      </c>
      <c r="AY71" s="83" t="n">
        <v>2969</v>
      </c>
      <c r="AZ71" s="181" t="n">
        <v>0.015</v>
      </c>
      <c r="BA71" s="84" t="n">
        <v>0.006</v>
      </c>
      <c r="BB71" s="83" t="n">
        <v>1</v>
      </c>
      <c r="BC71" s="83" t="n">
        <v>0.2</v>
      </c>
      <c r="BD71" s="83" t="n">
        <v>33.4</v>
      </c>
      <c r="BE71" s="83" t="n">
        <v>1.6</v>
      </c>
      <c r="BF71" s="83" t="n">
        <v>272.3</v>
      </c>
      <c r="BG71" s="28" t="inlineStr">
        <is>
          <t>الكترولوكس</t>
        </is>
      </c>
      <c r="BH71" s="85" t="inlineStr">
        <is>
          <t>القاهرة للصناعات المغذية غسالات</t>
        </is>
      </c>
      <c r="BI71" s="85" t="inlineStr">
        <is>
          <t>PDFRP0144</t>
        </is>
      </c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  <c r="CW71" s="85" t="n"/>
    </row>
    <row customFormat="1" customHeight="1" ht="31.5" r="72" s="86">
      <c r="A72" s="73" t="n">
        <v>2021</v>
      </c>
      <c r="B72" s="74" t="n">
        <v>3</v>
      </c>
      <c r="C72" s="291" t="n">
        <v>44257</v>
      </c>
      <c r="D72" s="74" t="n">
        <v>34</v>
      </c>
      <c r="E72" s="74" t="n">
        <v>104</v>
      </c>
      <c r="F72" s="74" t="n">
        <v>5</v>
      </c>
      <c r="G72" s="75" t="inlineStr">
        <is>
          <t>فوم تغليف سفلى شمال 11قدم المعدل  PDFRP0146</t>
        </is>
      </c>
      <c r="H72" s="76" t="inlineStr">
        <is>
          <t>FMDAIIM5000000</t>
        </is>
      </c>
      <c r="I72" s="76" t="inlineStr">
        <is>
          <t>1400*1700</t>
        </is>
      </c>
      <c r="J72" s="76" t="n">
        <v>4</v>
      </c>
      <c r="K72" s="76" t="n">
        <v>6</v>
      </c>
      <c r="L72" s="292" t="n">
        <v>89</v>
      </c>
      <c r="M72" s="293" t="n">
        <v>82.77</v>
      </c>
      <c r="N72" s="294" t="n">
        <v>95.23</v>
      </c>
      <c r="O72" s="111" t="n">
        <v>93</v>
      </c>
      <c r="P72" s="111" t="n">
        <v>92</v>
      </c>
      <c r="Q72" s="111" t="n">
        <v>90</v>
      </c>
      <c r="R72" s="111" t="n">
        <v>95</v>
      </c>
      <c r="S72" s="111" t="n">
        <v>94</v>
      </c>
      <c r="T72" s="77" t="n">
        <v>98</v>
      </c>
      <c r="U72" s="77" t="n">
        <v>103</v>
      </c>
      <c r="V72" s="111" t="n">
        <v>91</v>
      </c>
      <c r="W72" s="111" t="n">
        <v>93</v>
      </c>
      <c r="X72" s="111" t="n">
        <v>91</v>
      </c>
      <c r="Y72" s="111" t="n">
        <v>92</v>
      </c>
      <c r="Z72" s="111" t="n">
        <v>89</v>
      </c>
      <c r="AA72" s="77" t="n">
        <v>102</v>
      </c>
      <c r="AB72" s="77" t="n">
        <v>104</v>
      </c>
      <c r="AC72" s="111" t="n"/>
      <c r="AD72" s="111" t="n"/>
      <c r="AE72" s="111" t="n"/>
      <c r="AF72" s="111" t="n"/>
      <c r="AG72" s="111" t="n"/>
      <c r="AH72" s="77" t="n"/>
      <c r="AI72" s="77" t="n"/>
      <c r="AJ72" s="78" t="n">
        <v>91.7</v>
      </c>
      <c r="AK72" s="79" t="n">
        <v>140</v>
      </c>
      <c r="AL72" s="80" t="n">
        <v>103</v>
      </c>
      <c r="AM72" s="77" t="n">
        <v>142</v>
      </c>
      <c r="AN72" s="77" t="n">
        <v>102</v>
      </c>
      <c r="AO72" s="81" t="n">
        <v>3</v>
      </c>
      <c r="AP72" s="81" t="n">
        <v>3</v>
      </c>
      <c r="AQ72" s="81" t="n">
        <v>4</v>
      </c>
      <c r="AR72" s="81" t="n"/>
      <c r="AS72" s="81" t="n">
        <v>5</v>
      </c>
      <c r="AT72" s="81" t="n"/>
      <c r="AU72" s="81" t="n"/>
      <c r="AV72" s="81" t="n"/>
      <c r="AW72" s="81" t="n"/>
      <c r="AX72" s="82" t="n">
        <v>15</v>
      </c>
      <c r="AY72" s="83" t="n">
        <v>2967</v>
      </c>
      <c r="AZ72" s="181" t="n">
        <v>0.015</v>
      </c>
      <c r="BA72" s="84" t="n">
        <v>0.005</v>
      </c>
      <c r="BB72" s="83" t="n">
        <v>1</v>
      </c>
      <c r="BC72" s="83" t="n">
        <v>0.2</v>
      </c>
      <c r="BD72" s="83" t="n">
        <v>33.3</v>
      </c>
      <c r="BE72" s="83" t="n">
        <v>1.4</v>
      </c>
      <c r="BF72" s="83" t="n">
        <v>272.1</v>
      </c>
      <c r="BG72" s="28" t="inlineStr">
        <is>
          <t>الكترولوكس</t>
        </is>
      </c>
      <c r="BH72" s="85" t="inlineStr">
        <is>
          <t>القاهرة للصناعات المغذية غسالات</t>
        </is>
      </c>
      <c r="BI72" s="85" t="inlineStr">
        <is>
          <t>PDFRP0145</t>
        </is>
      </c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  <c r="CW72" s="85" t="n"/>
    </row>
    <row customFormat="1" customHeight="1" ht="31.5" r="73" s="86">
      <c r="A73" s="73" t="n">
        <v>2021</v>
      </c>
      <c r="B73" s="74" t="n">
        <v>3</v>
      </c>
      <c r="C73" s="291" t="n">
        <v>44257</v>
      </c>
      <c r="D73" s="74" t="n">
        <v>405</v>
      </c>
      <c r="E73" s="74" t="n">
        <v>619</v>
      </c>
      <c r="F73" s="74" t="n">
        <v>6</v>
      </c>
      <c r="G73" s="75" t="inlineStr">
        <is>
          <t>قاعدة غساله 8 كيلو فوق اتوماتيك p0000001719080</t>
        </is>
      </c>
      <c r="H73" s="76" t="inlineStr">
        <is>
          <t>FMCFII10819080</t>
        </is>
      </c>
      <c r="I73" s="76" t="inlineStr">
        <is>
          <t>1400*1700</t>
        </is>
      </c>
      <c r="J73" s="76" t="n">
        <v>1</v>
      </c>
      <c r="K73" s="76" t="n">
        <v>5</v>
      </c>
      <c r="L73" s="292" t="n">
        <v>420</v>
      </c>
      <c r="M73" s="293" t="n">
        <v>385.98</v>
      </c>
      <c r="N73" s="294" t="n">
        <v>454.02</v>
      </c>
      <c r="O73" s="111" t="n">
        <v>481</v>
      </c>
      <c r="P73" s="111" t="n"/>
      <c r="Q73" s="111" t="n"/>
      <c r="R73" s="111" t="n"/>
      <c r="S73" s="111" t="n"/>
      <c r="T73" s="77" t="n">
        <v>150</v>
      </c>
      <c r="U73" s="77" t="n">
        <v>143</v>
      </c>
      <c r="V73" s="111" t="n">
        <v>486</v>
      </c>
      <c r="W73" s="111" t="n"/>
      <c r="X73" s="111" t="n">
        <v>388</v>
      </c>
      <c r="Y73" s="111" t="n">
        <v>411</v>
      </c>
      <c r="Z73" s="111" t="n">
        <v>421</v>
      </c>
      <c r="AA73" s="77" t="n">
        <v>145</v>
      </c>
      <c r="AB73" s="77" t="n">
        <v>145</v>
      </c>
      <c r="AC73" s="111" t="n"/>
      <c r="AD73" s="111" t="n"/>
      <c r="AE73" s="111" t="n"/>
      <c r="AF73" s="111" t="n"/>
      <c r="AG73" s="111" t="n"/>
      <c r="AH73" s="77" t="n"/>
      <c r="AI73" s="77" t="n"/>
      <c r="AJ73" s="78" t="n">
        <v>437.4</v>
      </c>
      <c r="AK73" s="79" t="n">
        <v>18</v>
      </c>
      <c r="AL73" s="80" t="n">
        <v>200</v>
      </c>
      <c r="AM73" s="77" t="n">
        <v>25</v>
      </c>
      <c r="AN73" s="77" t="n">
        <v>146</v>
      </c>
      <c r="AO73" s="81" t="n">
        <v>5</v>
      </c>
      <c r="AP73" s="81" t="n">
        <v>2</v>
      </c>
      <c r="AQ73" s="81" t="n">
        <v>3</v>
      </c>
      <c r="AR73" s="81" t="n"/>
      <c r="AS73" s="81" t="n"/>
      <c r="AT73" s="81" t="n"/>
      <c r="AU73" s="81" t="n"/>
      <c r="AV73" s="81" t="n"/>
      <c r="AW73" s="81" t="n"/>
      <c r="AX73" s="82" t="n">
        <v>10</v>
      </c>
      <c r="AY73" s="83" t="n">
        <v>340</v>
      </c>
      <c r="AZ73" s="181" t="n">
        <v>0.015</v>
      </c>
      <c r="BA73" s="84" t="n">
        <v>0.029</v>
      </c>
      <c r="BB73" s="83" t="n"/>
      <c r="BC73" s="83" t="n">
        <v>0</v>
      </c>
      <c r="BD73" s="83" t="n">
        <v>0.8</v>
      </c>
      <c r="BE73" s="83" t="n">
        <v>4.4</v>
      </c>
      <c r="BF73" s="83" t="n">
        <v>148.7</v>
      </c>
      <c r="BG73" s="28" t="inlineStr">
        <is>
          <t>الكترولوكس</t>
        </is>
      </c>
      <c r="BH73" s="85" t="inlineStr">
        <is>
          <t>القاهرة للصناعات المغذية غسالات</t>
        </is>
      </c>
      <c r="BI73" s="85" t="inlineStr">
        <is>
          <t>p0000001719080</t>
        </is>
      </c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  <c r="CW73" s="85" t="n"/>
    </row>
    <row customFormat="1" customHeight="1" ht="31.5" r="74" s="86">
      <c r="A74" s="73" t="n">
        <v>2021</v>
      </c>
      <c r="B74" s="74" t="n">
        <v>3</v>
      </c>
      <c r="C74" s="291" t="n">
        <v>44257</v>
      </c>
      <c r="D74" s="74" t="n">
        <v>405</v>
      </c>
      <c r="E74" s="74" t="n">
        <v>620</v>
      </c>
      <c r="F74" s="74" t="n">
        <v>6</v>
      </c>
      <c r="G74" s="75" t="inlineStr">
        <is>
          <t>كفر غساله 8  كيلو فوق اتوماتيك 16338000005663</t>
        </is>
      </c>
      <c r="H74" s="76" t="inlineStr">
        <is>
          <t>FMCFII70805663</t>
        </is>
      </c>
      <c r="I74" s="76" t="inlineStr">
        <is>
          <t>1400*1700</t>
        </is>
      </c>
      <c r="J74" s="76" t="n">
        <v>1</v>
      </c>
      <c r="K74" s="76" t="n">
        <v>5</v>
      </c>
      <c r="L74" s="292" t="n">
        <v>233</v>
      </c>
      <c r="M74" s="293" t="n">
        <v>214.0105</v>
      </c>
      <c r="N74" s="294" t="n">
        <v>251.9895</v>
      </c>
      <c r="O74" s="111" t="n">
        <v>263</v>
      </c>
      <c r="P74" s="111" t="n"/>
      <c r="Q74" s="111" t="n"/>
      <c r="R74" s="111" t="n"/>
      <c r="S74" s="111" t="n"/>
      <c r="T74" s="77" t="n">
        <v>150</v>
      </c>
      <c r="U74" s="77" t="n">
        <v>143</v>
      </c>
      <c r="V74" s="111" t="n">
        <v>252</v>
      </c>
      <c r="W74" s="111" t="n"/>
      <c r="X74" s="111" t="n">
        <v>244</v>
      </c>
      <c r="Y74" s="111" t="n">
        <v>236</v>
      </c>
      <c r="Z74" s="111" t="n">
        <v>218</v>
      </c>
      <c r="AA74" s="77" t="n">
        <v>145</v>
      </c>
      <c r="AB74" s="77" t="n">
        <v>145</v>
      </c>
      <c r="AC74" s="111" t="n"/>
      <c r="AD74" s="111" t="n"/>
      <c r="AE74" s="111" t="n"/>
      <c r="AF74" s="111" t="n"/>
      <c r="AG74" s="111" t="n"/>
      <c r="AH74" s="77" t="n"/>
      <c r="AI74" s="77" t="n"/>
      <c r="AJ74" s="78" t="n">
        <v>242.6</v>
      </c>
      <c r="AK74" s="79" t="n">
        <v>18</v>
      </c>
      <c r="AL74" s="80" t="n">
        <v>200</v>
      </c>
      <c r="AM74" s="77" t="n">
        <v>25</v>
      </c>
      <c r="AN74" s="77" t="n">
        <v>146</v>
      </c>
      <c r="AO74" s="81" t="n">
        <v>3</v>
      </c>
      <c r="AP74" s="81" t="n">
        <v>4</v>
      </c>
      <c r="AQ74" s="81" t="n">
        <v>5</v>
      </c>
      <c r="AR74" s="81" t="n"/>
      <c r="AS74" s="81" t="n"/>
      <c r="AT74" s="81" t="n"/>
      <c r="AU74" s="81" t="n"/>
      <c r="AV74" s="81" t="n"/>
      <c r="AW74" s="81" t="n"/>
      <c r="AX74" s="82" t="n">
        <v>12</v>
      </c>
      <c r="AY74" s="83" t="n">
        <v>342</v>
      </c>
      <c r="AZ74" s="181" t="n">
        <v>0.015</v>
      </c>
      <c r="BA74" s="84" t="n">
        <v>0.035</v>
      </c>
      <c r="BB74" s="83" t="n"/>
      <c r="BC74" s="83" t="n">
        <v>0.1</v>
      </c>
      <c r="BD74" s="83" t="n">
        <v>1.5</v>
      </c>
      <c r="BE74" s="83" t="n">
        <v>2.9</v>
      </c>
      <c r="BF74" s="83" t="n">
        <v>83</v>
      </c>
      <c r="BG74" s="28" t="inlineStr">
        <is>
          <t>الكترولوكس</t>
        </is>
      </c>
      <c r="BH74" s="85" t="inlineStr">
        <is>
          <t>القاهرة للصناعات المغذية غسالات</t>
        </is>
      </c>
      <c r="BI74" s="85" t="inlineStr">
        <is>
          <t>1.63E+13</t>
        </is>
      </c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  <c r="CW74" s="85" t="n"/>
    </row>
    <row customFormat="1" customHeight="1" ht="31.5" r="75" s="86">
      <c r="A75" s="73" t="n">
        <v>2021</v>
      </c>
      <c r="B75" s="74" t="n">
        <v>3</v>
      </c>
      <c r="C75" s="291" t="n">
        <v>44257</v>
      </c>
      <c r="D75" s="74" t="n">
        <v>405</v>
      </c>
      <c r="E75" s="74" t="n">
        <v>621</v>
      </c>
      <c r="F75" s="74" t="n">
        <v>6</v>
      </c>
      <c r="G75" s="75" t="inlineStr">
        <is>
          <t>جزء وسط غساله 8 كيلو فوق اتوماتيك 16338000005664</t>
        </is>
      </c>
      <c r="H75" s="76" t="inlineStr">
        <is>
          <t>FMCFII60805664</t>
        </is>
      </c>
      <c r="I75" s="76" t="inlineStr">
        <is>
          <t>1400*1700</t>
        </is>
      </c>
      <c r="J75" s="76" t="n">
        <v>1</v>
      </c>
      <c r="K75" s="76" t="n">
        <v>5</v>
      </c>
      <c r="L75" s="292" t="n">
        <v>191.5</v>
      </c>
      <c r="M75" s="293" t="n">
        <v>175.9885</v>
      </c>
      <c r="N75" s="294" t="n">
        <v>207.0115</v>
      </c>
      <c r="O75" s="111" t="n">
        <v>215</v>
      </c>
      <c r="P75" s="111" t="n">
        <v>205</v>
      </c>
      <c r="Q75" s="111" t="n">
        <v>201</v>
      </c>
      <c r="R75" s="111" t="n">
        <v>216</v>
      </c>
      <c r="S75" s="111" t="n">
        <v>198</v>
      </c>
      <c r="T75" s="77" t="n">
        <v>150</v>
      </c>
      <c r="U75" s="77" t="n">
        <v>143</v>
      </c>
      <c r="V75" s="111" t="n">
        <v>202</v>
      </c>
      <c r="W75" s="111" t="n"/>
      <c r="X75" s="111" t="n">
        <v>206</v>
      </c>
      <c r="Y75" s="111" t="n">
        <v>195</v>
      </c>
      <c r="Z75" s="111" t="n">
        <v>172</v>
      </c>
      <c r="AA75" s="77" t="n">
        <v>145</v>
      </c>
      <c r="AB75" s="77" t="n">
        <v>145</v>
      </c>
      <c r="AC75" s="111" t="n"/>
      <c r="AD75" s="111" t="n"/>
      <c r="AE75" s="111" t="n"/>
      <c r="AF75" s="111" t="n"/>
      <c r="AG75" s="111" t="n"/>
      <c r="AH75" s="77" t="n"/>
      <c r="AI75" s="77" t="n"/>
      <c r="AJ75" s="78" t="n">
        <v>201.1</v>
      </c>
      <c r="AK75" s="79" t="n">
        <v>18</v>
      </c>
      <c r="AL75" s="80" t="n">
        <v>200</v>
      </c>
      <c r="AM75" s="77" t="n">
        <v>25</v>
      </c>
      <c r="AN75" s="77" t="n">
        <v>146</v>
      </c>
      <c r="AO75" s="81" t="n">
        <v>3</v>
      </c>
      <c r="AP75" s="81" t="n">
        <v>2</v>
      </c>
      <c r="AQ75" s="81" t="n">
        <v>4</v>
      </c>
      <c r="AR75" s="81" t="n"/>
      <c r="AS75" s="81" t="n"/>
      <c r="AT75" s="81" t="n"/>
      <c r="AU75" s="81" t="n"/>
      <c r="AV75" s="81" t="n"/>
      <c r="AW75" s="81" t="n"/>
      <c r="AX75" s="82" t="n">
        <v>9</v>
      </c>
      <c r="AY75" s="83" t="n">
        <v>339</v>
      </c>
      <c r="AZ75" s="181" t="n">
        <v>0.015</v>
      </c>
      <c r="BA75" s="84" t="n">
        <v>0.027</v>
      </c>
      <c r="BB75" s="83" t="n"/>
      <c r="BC75" s="83" t="n">
        <v>0</v>
      </c>
      <c r="BD75" s="83" t="n">
        <v>1.8</v>
      </c>
      <c r="BE75" s="83" t="n">
        <v>1.8</v>
      </c>
      <c r="BF75" s="83" t="n">
        <v>68.2</v>
      </c>
      <c r="BG75" s="28" t="inlineStr">
        <is>
          <t>الكترولوكس</t>
        </is>
      </c>
      <c r="BH75" s="85" t="inlineStr">
        <is>
          <t>القاهرة للصناعات المغذية غسالات</t>
        </is>
      </c>
      <c r="BI75" s="85" t="inlineStr">
        <is>
          <t>1.63E+13</t>
        </is>
      </c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  <c r="CW75" s="85" t="n"/>
    </row>
    <row customFormat="1" customHeight="1" ht="31.5" r="76" s="86">
      <c r="A76" s="73" t="n">
        <v>2021</v>
      </c>
      <c r="B76" s="74" t="n">
        <v>3</v>
      </c>
      <c r="C76" s="291" t="n">
        <v>44257</v>
      </c>
      <c r="D76" s="74" t="n">
        <v>405</v>
      </c>
      <c r="E76" s="74" t="n">
        <v>622</v>
      </c>
      <c r="F76" s="74" t="n">
        <v>6</v>
      </c>
      <c r="G76" s="75" t="inlineStr">
        <is>
          <t>زوايا غساله  8 كيلو فوق اتوماتيك 16338000004053</t>
        </is>
      </c>
      <c r="H76" s="76" t="inlineStr">
        <is>
          <t>FMCFII20804053</t>
        </is>
      </c>
      <c r="I76" s="76" t="inlineStr">
        <is>
          <t>1400*1700</t>
        </is>
      </c>
      <c r="J76" s="76" t="n">
        <v>1</v>
      </c>
      <c r="K76" s="76" t="n">
        <v>5</v>
      </c>
      <c r="L76" s="292" t="n">
        <v>187</v>
      </c>
      <c r="M76" s="293" t="n">
        <v>172.414</v>
      </c>
      <c r="N76" s="294" t="n">
        <v>201.586</v>
      </c>
      <c r="O76" s="111" t="n">
        <v>211</v>
      </c>
      <c r="P76" s="111" t="n"/>
      <c r="Q76" s="111" t="n"/>
      <c r="R76" s="111" t="n"/>
      <c r="S76" s="111" t="n"/>
      <c r="T76" s="77" t="n">
        <v>150</v>
      </c>
      <c r="U76" s="77" t="n">
        <v>143</v>
      </c>
      <c r="V76" s="111" t="n">
        <v>212</v>
      </c>
      <c r="W76" s="111" t="n"/>
      <c r="X76" s="111" t="n">
        <v>194</v>
      </c>
      <c r="Y76" s="111" t="n">
        <v>188</v>
      </c>
      <c r="Z76" s="111" t="n">
        <v>179</v>
      </c>
      <c r="AA76" s="77" t="n">
        <v>145</v>
      </c>
      <c r="AB76" s="77" t="n">
        <v>145</v>
      </c>
      <c r="AC76" s="111" t="n"/>
      <c r="AD76" s="111" t="n"/>
      <c r="AE76" s="111" t="n"/>
      <c r="AF76" s="111" t="n"/>
      <c r="AG76" s="111" t="n"/>
      <c r="AH76" s="77" t="n"/>
      <c r="AI76" s="77" t="n"/>
      <c r="AJ76" s="78" t="n">
        <v>196.8</v>
      </c>
      <c r="AK76" s="79" t="n">
        <v>18</v>
      </c>
      <c r="AL76" s="80" t="n">
        <v>200</v>
      </c>
      <c r="AM76" s="77" t="n">
        <v>25</v>
      </c>
      <c r="AN76" s="77" t="n">
        <v>146</v>
      </c>
      <c r="AO76" s="81" t="n">
        <v>6</v>
      </c>
      <c r="AP76" s="81" t="n">
        <v>5</v>
      </c>
      <c r="AQ76" s="81" t="n">
        <v>5</v>
      </c>
      <c r="AR76" s="81" t="n"/>
      <c r="AS76" s="81" t="n"/>
      <c r="AT76" s="81" t="n"/>
      <c r="AU76" s="81" t="n"/>
      <c r="AV76" s="81" t="n"/>
      <c r="AW76" s="81" t="n"/>
      <c r="AX76" s="82" t="n">
        <v>16</v>
      </c>
      <c r="AY76" s="83" t="n">
        <v>346</v>
      </c>
      <c r="AZ76" s="181" t="n">
        <v>0.015</v>
      </c>
      <c r="BA76" s="84" t="n">
        <v>0.046</v>
      </c>
      <c r="BB76" s="83" t="n"/>
      <c r="BC76" s="83" t="n">
        <v>0.1</v>
      </c>
      <c r="BD76" s="83" t="n">
        <v>1.9</v>
      </c>
      <c r="BE76" s="83" t="n">
        <v>3.1</v>
      </c>
      <c r="BF76" s="83" t="n">
        <v>68.09999999999999</v>
      </c>
      <c r="BG76" s="28" t="inlineStr">
        <is>
          <t>الكترولوكس</t>
        </is>
      </c>
      <c r="BH76" s="85" t="inlineStr">
        <is>
          <t>القاهرة للصناعات المغذية غسالات</t>
        </is>
      </c>
      <c r="BI76" s="85" t="inlineStr">
        <is>
          <t>1.63E+13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  <c r="CW76" s="85" t="n"/>
    </row>
    <row customFormat="1" customHeight="1" ht="31.5" r="77" s="86">
      <c r="A77" s="73" t="n">
        <v>2021</v>
      </c>
      <c r="B77" s="74" t="n">
        <v>3</v>
      </c>
      <c r="C77" s="291" t="n">
        <v>44257</v>
      </c>
      <c r="D77" s="74" t="n">
        <v>32</v>
      </c>
      <c r="E77" s="74" t="n">
        <v>92</v>
      </c>
      <c r="F77" s="74" t="n">
        <v>7</v>
      </c>
      <c r="G77" s="75" t="inlineStr">
        <is>
          <t>قاعده غساله فوم 4.3 سم PDAWP6058</t>
        </is>
      </c>
      <c r="H77" s="76" t="inlineStr">
        <is>
          <t>FMDAIIW0000000</t>
        </is>
      </c>
      <c r="I77" s="76" t="inlineStr">
        <is>
          <t>1400*1700</t>
        </is>
      </c>
      <c r="J77" s="76" t="n">
        <v>2</v>
      </c>
      <c r="K77" s="76" t="n">
        <v>3</v>
      </c>
      <c r="L77" s="292" t="n">
        <v>361</v>
      </c>
      <c r="M77" s="293" t="n">
        <v>335.73</v>
      </c>
      <c r="N77" s="294" t="n">
        <v>386.27</v>
      </c>
      <c r="O77" s="111" t="n">
        <v>380</v>
      </c>
      <c r="P77" s="111" t="n">
        <v>390</v>
      </c>
      <c r="Q77" s="111" t="n">
        <v>379</v>
      </c>
      <c r="R77" s="111" t="n">
        <v>390</v>
      </c>
      <c r="S77" s="111" t="n">
        <v>381</v>
      </c>
      <c r="T77" s="77" t="n">
        <v>96</v>
      </c>
      <c r="U77" s="77" t="n">
        <v>93</v>
      </c>
      <c r="V77" s="111" t="n">
        <v>354</v>
      </c>
      <c r="W77" s="111" t="n">
        <v>362</v>
      </c>
      <c r="X77" s="111" t="n">
        <v>394</v>
      </c>
      <c r="Y77" s="111" t="n">
        <v>361</v>
      </c>
      <c r="Z77" s="111" t="n">
        <v>366</v>
      </c>
      <c r="AA77" s="77" t="n">
        <v>96</v>
      </c>
      <c r="AB77" s="77" t="n">
        <v>98</v>
      </c>
      <c r="AC77" s="111" t="n"/>
      <c r="AD77" s="111" t="n"/>
      <c r="AE77" s="111" t="n"/>
      <c r="AF77" s="111" t="n"/>
      <c r="AG77" s="111" t="n"/>
      <c r="AH77" s="77" t="n"/>
      <c r="AI77" s="77" t="n"/>
      <c r="AJ77" s="78" t="n">
        <v>375.7</v>
      </c>
      <c r="AK77" s="79" t="n">
        <v>74</v>
      </c>
      <c r="AL77" s="80" t="n">
        <v>97</v>
      </c>
      <c r="AM77" s="77" t="n">
        <v>75</v>
      </c>
      <c r="AN77" s="77" t="n">
        <v>96</v>
      </c>
      <c r="AO77" s="81" t="n">
        <v>9</v>
      </c>
      <c r="AP77" s="81" t="n">
        <v>1</v>
      </c>
      <c r="AQ77" s="81" t="n">
        <v>4</v>
      </c>
      <c r="AR77" s="81" t="n"/>
      <c r="AS77" s="81" t="n"/>
      <c r="AT77" s="81" t="n"/>
      <c r="AU77" s="81" t="n"/>
      <c r="AV77" s="81" t="n"/>
      <c r="AW77" s="81" t="n"/>
      <c r="AX77" s="82" t="n">
        <v>14</v>
      </c>
      <c r="AY77" s="83" t="n">
        <v>1558</v>
      </c>
      <c r="AZ77" s="181" t="n">
        <v>0.015</v>
      </c>
      <c r="BA77" s="84" t="n">
        <v>0.008999999999999999</v>
      </c>
      <c r="BB77" s="83" t="n">
        <v>1</v>
      </c>
      <c r="BC77" s="83" t="n">
        <v>0</v>
      </c>
      <c r="BD77" s="83" t="n">
        <v>4.3</v>
      </c>
      <c r="BE77" s="83" t="n">
        <v>5.3</v>
      </c>
      <c r="BF77" s="83" t="n">
        <v>585.3</v>
      </c>
      <c r="BG77" s="28" t="inlineStr">
        <is>
          <t>الكترولوكس</t>
        </is>
      </c>
      <c r="BH77" s="85" t="inlineStr">
        <is>
          <t>القاهرة للصناعات المغذية غسالات</t>
        </is>
      </c>
      <c r="BI77" s="85" t="inlineStr">
        <is>
          <t>PDAWP7199</t>
        </is>
      </c>
      <c r="BJ77" s="85" t="inlineStr">
        <is>
          <t>دلتا</t>
        </is>
      </c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  <c r="CW77" s="85" t="n"/>
    </row>
    <row customFormat="1" customHeight="1" ht="31.5" r="78" s="86">
      <c r="A78" s="73" t="n">
        <v>2021</v>
      </c>
      <c r="B78" s="74" t="n">
        <v>3</v>
      </c>
      <c r="C78" s="291" t="n">
        <v>44257</v>
      </c>
      <c r="D78" s="74" t="n">
        <v>32</v>
      </c>
      <c r="E78" s="74" t="n">
        <v>93</v>
      </c>
      <c r="F78" s="74" t="n">
        <v>7</v>
      </c>
      <c r="G78" s="75" t="inlineStr">
        <is>
          <t>فوم حمايه لوحه التحكم فيكتوريا CDAWP6090</t>
        </is>
      </c>
      <c r="H78" s="76" t="inlineStr">
        <is>
          <t>FMDAIIF2000000</t>
        </is>
      </c>
      <c r="I78" s="76" t="inlineStr">
        <is>
          <t>1400*1700</t>
        </is>
      </c>
      <c r="J78" s="76" t="n">
        <v>2</v>
      </c>
      <c r="K78" s="76" t="n">
        <v>3</v>
      </c>
      <c r="L78" s="292" t="n">
        <v>59</v>
      </c>
      <c r="M78" s="293" t="n">
        <v>54.87</v>
      </c>
      <c r="N78" s="294" t="n">
        <v>63.13</v>
      </c>
      <c r="O78" s="111" t="n">
        <v>60</v>
      </c>
      <c r="P78" s="111" t="n">
        <v>65</v>
      </c>
      <c r="Q78" s="111" t="n">
        <v>60</v>
      </c>
      <c r="R78" s="111" t="n">
        <v>66</v>
      </c>
      <c r="S78" s="111" t="n">
        <v>57</v>
      </c>
      <c r="T78" s="77" t="n">
        <v>96</v>
      </c>
      <c r="U78" s="77" t="n">
        <v>93</v>
      </c>
      <c r="V78" s="111" t="n">
        <v>57</v>
      </c>
      <c r="W78" s="111" t="n">
        <v>55</v>
      </c>
      <c r="X78" s="111" t="n">
        <v>61</v>
      </c>
      <c r="Y78" s="111" t="n">
        <v>58</v>
      </c>
      <c r="Z78" s="111" t="n">
        <v>56</v>
      </c>
      <c r="AA78" s="77" t="n">
        <v>96</v>
      </c>
      <c r="AB78" s="77" t="n">
        <v>98</v>
      </c>
      <c r="AC78" s="111" t="n"/>
      <c r="AD78" s="111" t="n"/>
      <c r="AE78" s="111" t="n"/>
      <c r="AF78" s="111" t="n"/>
      <c r="AG78" s="111" t="n"/>
      <c r="AH78" s="77" t="n"/>
      <c r="AI78" s="77" t="n"/>
      <c r="AJ78" s="78" t="n">
        <v>59.5</v>
      </c>
      <c r="AK78" s="79" t="n">
        <v>74</v>
      </c>
      <c r="AL78" s="80" t="n">
        <v>97</v>
      </c>
      <c r="AM78" s="77" t="n">
        <v>75</v>
      </c>
      <c r="AN78" s="77" t="n">
        <v>96</v>
      </c>
      <c r="AO78" s="81" t="n">
        <v>6</v>
      </c>
      <c r="AP78" s="81" t="n">
        <v>7</v>
      </c>
      <c r="AQ78" s="81" t="n">
        <v>8</v>
      </c>
      <c r="AR78" s="81" t="n"/>
      <c r="AS78" s="81" t="n"/>
      <c r="AT78" s="81" t="n"/>
      <c r="AU78" s="81" t="n"/>
      <c r="AV78" s="81" t="n"/>
      <c r="AW78" s="81" t="n"/>
      <c r="AX78" s="82" t="n">
        <v>21</v>
      </c>
      <c r="AY78" s="83" t="n">
        <v>1533</v>
      </c>
      <c r="AZ78" s="181" t="n">
        <v>0.015</v>
      </c>
      <c r="BA78" s="84" t="n">
        <v>0.014</v>
      </c>
      <c r="BB78" s="83" t="n">
        <v>1</v>
      </c>
      <c r="BC78" s="83" t="n">
        <v>0.4</v>
      </c>
      <c r="BD78" s="83" t="n">
        <v>26</v>
      </c>
      <c r="BE78" s="83" t="n">
        <v>1.2</v>
      </c>
      <c r="BF78" s="83" t="n">
        <v>91.2</v>
      </c>
      <c r="BG78" s="28" t="inlineStr">
        <is>
          <t>الكترولوكس</t>
        </is>
      </c>
      <c r="BH78" s="85" t="inlineStr">
        <is>
          <t>القاهرة للصناعات المغذية غسالات</t>
        </is>
      </c>
      <c r="BI78" s="85" t="inlineStr">
        <is>
          <t>PDAWA6157</t>
        </is>
      </c>
      <c r="BJ78" s="85" t="inlineStr">
        <is>
          <t>دلتا</t>
        </is>
      </c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  <c r="CW78" s="85" t="n"/>
    </row>
    <row customFormat="1" customHeight="1" ht="31.5" r="79" s="86">
      <c r="A79" s="73" t="n">
        <v>2021</v>
      </c>
      <c r="B79" s="74" t="n">
        <v>3</v>
      </c>
      <c r="C79" s="291" t="n">
        <v>44257</v>
      </c>
      <c r="D79" s="74" t="n">
        <v>137</v>
      </c>
      <c r="E79" s="74" t="n">
        <v>273</v>
      </c>
      <c r="F79" s="74" t="n">
        <v>8</v>
      </c>
      <c r="G79" s="75" t="inlineStr">
        <is>
          <t>صندوق سمك 25 ك بني سويف</t>
        </is>
      </c>
      <c r="H79" s="76" t="inlineStr">
        <is>
          <t>FM000B25000000</t>
        </is>
      </c>
      <c r="I79" s="76" t="inlineStr">
        <is>
          <t>1400*1700</t>
        </is>
      </c>
      <c r="J79" s="76" t="n">
        <v>3</v>
      </c>
      <c r="K79" s="76" t="n">
        <v>2</v>
      </c>
      <c r="L79" s="292" t="n">
        <v>564</v>
      </c>
      <c r="M79" s="293" t="n">
        <v>524.52</v>
      </c>
      <c r="N79" s="294" t="n">
        <v>603.48</v>
      </c>
      <c r="O79" s="111" t="n">
        <v>612</v>
      </c>
      <c r="P79" s="111" t="n">
        <v>595</v>
      </c>
      <c r="Q79" s="111" t="n">
        <v>593</v>
      </c>
      <c r="R79" s="111" t="n">
        <v>600</v>
      </c>
      <c r="S79" s="111" t="n">
        <v>589</v>
      </c>
      <c r="T79" s="77" t="n">
        <v>152</v>
      </c>
      <c r="U79" s="77" t="n">
        <v>150</v>
      </c>
      <c r="V79" s="111" t="n">
        <v>541</v>
      </c>
      <c r="W79" s="111" t="n"/>
      <c r="X79" s="111" t="n">
        <v>585</v>
      </c>
      <c r="Y79" s="111" t="n">
        <v>585</v>
      </c>
      <c r="Z79" s="111" t="n">
        <v>572</v>
      </c>
      <c r="AA79" s="77" t="n">
        <v>158</v>
      </c>
      <c r="AB79" s="77" t="n">
        <v>152</v>
      </c>
      <c r="AC79" s="111" t="n"/>
      <c r="AD79" s="111" t="n"/>
      <c r="AE79" s="111" t="n"/>
      <c r="AF79" s="111" t="n"/>
      <c r="AG79" s="111" t="n"/>
      <c r="AH79" s="77" t="n"/>
      <c r="AI79" s="77" t="n"/>
      <c r="AJ79" s="78" t="n">
        <v>585.8</v>
      </c>
      <c r="AK79" s="79" t="n">
        <v>93</v>
      </c>
      <c r="AL79" s="80" t="n">
        <v>116</v>
      </c>
      <c r="AM79" s="77" t="n">
        <v>71</v>
      </c>
      <c r="AN79" s="77" t="n">
        <v>153</v>
      </c>
      <c r="AO79" s="81" t="n">
        <v>7</v>
      </c>
      <c r="AP79" s="81" t="n">
        <v>3</v>
      </c>
      <c r="AQ79" s="81" t="n">
        <v>5</v>
      </c>
      <c r="AR79" s="81" t="n"/>
      <c r="AS79" s="81" t="n">
        <v>1</v>
      </c>
      <c r="AT79" s="81" t="n"/>
      <c r="AU79" s="81" t="n"/>
      <c r="AV79" s="81" t="n"/>
      <c r="AW79" s="81" t="n"/>
      <c r="AX79" s="82" t="n">
        <v>16</v>
      </c>
      <c r="AY79" s="83" t="n">
        <v>1378</v>
      </c>
      <c r="AZ79" s="181" t="n">
        <v>0.015</v>
      </c>
      <c r="BA79" s="84" t="n">
        <v>0.012</v>
      </c>
      <c r="BB79" s="83" t="n">
        <v>1</v>
      </c>
      <c r="BC79" s="83" t="n">
        <v>0</v>
      </c>
      <c r="BD79" s="83" t="n">
        <v>2.4</v>
      </c>
      <c r="BE79" s="83" t="n">
        <v>9.4</v>
      </c>
      <c r="BF79" s="83" t="n">
        <v>807.2</v>
      </c>
      <c r="BG79" s="28" t="inlineStr">
        <is>
          <t>عملاء متنوعون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  <c r="CW79" s="85" t="n"/>
    </row>
    <row customFormat="1" customHeight="1" ht="31.5" r="80" s="86">
      <c r="A80" s="73" t="n">
        <v>2021</v>
      </c>
      <c r="B80" s="74" t="n">
        <v>3</v>
      </c>
      <c r="C80" s="291" t="n">
        <v>44257</v>
      </c>
      <c r="D80" s="74" t="n">
        <v>52</v>
      </c>
      <c r="E80" s="74" t="n">
        <v>130</v>
      </c>
      <c r="F80" s="74" t="n">
        <v>26</v>
      </c>
      <c r="G80" s="75" t="inlineStr">
        <is>
          <t>فوم كوش 152</t>
        </is>
      </c>
      <c r="H80" s="76" t="inlineStr">
        <is>
          <t>FMDACI51520000</t>
        </is>
      </c>
      <c r="I80" s="76" t="inlineStr">
        <is>
          <t>850*650</t>
        </is>
      </c>
      <c r="J80" s="76" t="n">
        <v>9</v>
      </c>
      <c r="K80" s="76" t="n">
        <v>1</v>
      </c>
      <c r="L80" s="292" t="n">
        <v>12</v>
      </c>
      <c r="M80" s="293" t="n">
        <v>11.16</v>
      </c>
      <c r="N80" s="294" t="n">
        <v>12.84</v>
      </c>
      <c r="O80" s="111" t="n"/>
      <c r="P80" s="111" t="n"/>
      <c r="Q80" s="111" t="n"/>
      <c r="R80" s="111" t="n"/>
      <c r="S80" s="111" t="n"/>
      <c r="T80" s="77" t="n"/>
      <c r="U80" s="77" t="n"/>
      <c r="V80" s="111" t="n">
        <v>12</v>
      </c>
      <c r="W80" s="111" t="n"/>
      <c r="X80" s="111" t="n"/>
      <c r="Y80" s="111" t="n"/>
      <c r="Z80" s="111" t="n"/>
      <c r="AA80" s="77" t="n">
        <v>116</v>
      </c>
      <c r="AB80" s="77" t="n"/>
      <c r="AC80" s="111" t="n"/>
      <c r="AD80" s="111" t="n"/>
      <c r="AE80" s="111" t="n"/>
      <c r="AF80" s="111" t="n"/>
      <c r="AG80" s="111" t="n"/>
      <c r="AH80" s="77" t="n"/>
      <c r="AI80" s="77" t="n"/>
      <c r="AJ80" s="78" t="n">
        <v>11.5</v>
      </c>
      <c r="AK80" s="79" t="n">
        <v>336</v>
      </c>
      <c r="AL80" s="80" t="n">
        <v>96</v>
      </c>
      <c r="AM80" s="77" t="n">
        <v>279</v>
      </c>
      <c r="AN80" s="77" t="n">
        <v>116</v>
      </c>
      <c r="AO80" s="81" t="n">
        <v>10</v>
      </c>
      <c r="AP80" s="81" t="n"/>
      <c r="AQ80" s="81" t="n">
        <v>8</v>
      </c>
      <c r="AR80" s="81" t="n"/>
      <c r="AS80" s="81" t="n"/>
      <c r="AT80" s="81" t="n"/>
      <c r="AU80" s="81" t="n"/>
      <c r="AV80" s="81" t="n"/>
      <c r="AW80" s="81" t="n"/>
      <c r="AX80" s="82" t="n">
        <v>18</v>
      </c>
      <c r="AY80" s="83" t="n">
        <v>3618</v>
      </c>
      <c r="AZ80" s="181" t="n">
        <v>0.02</v>
      </c>
      <c r="BA80" s="84" t="n">
        <v>0.005</v>
      </c>
      <c r="BB80" s="83" t="n">
        <v>1</v>
      </c>
      <c r="BC80" s="83" t="n">
        <v>1.5</v>
      </c>
      <c r="BD80" s="83" t="n">
        <v>301.5</v>
      </c>
      <c r="BE80" s="83" t="n">
        <v>0.2</v>
      </c>
      <c r="BF80" s="83" t="n">
        <v>41.6</v>
      </c>
      <c r="BG80" s="28" t="inlineStr">
        <is>
          <t>الكترولوكس</t>
        </is>
      </c>
      <c r="BH80" s="85" t="inlineStr">
        <is>
          <t>القاهرة للصناعات المغذية بوتاجازات</t>
        </is>
      </c>
      <c r="BI80" s="85" t="inlineStr">
        <is>
          <t>809040701</t>
        </is>
      </c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  <c r="CW80" s="85" t="n"/>
    </row>
    <row customFormat="1" customHeight="1" ht="31.5" r="81" s="86">
      <c r="A81" s="73" t="n">
        <v>2021</v>
      </c>
      <c r="B81" s="74" t="n">
        <v>3</v>
      </c>
      <c r="C81" s="291" t="n">
        <v>44257</v>
      </c>
      <c r="D81" s="74" t="n">
        <v>159</v>
      </c>
      <c r="E81" s="74" t="n">
        <v>299</v>
      </c>
      <c r="F81" s="74" t="n">
        <v>28</v>
      </c>
      <c r="G81" s="75" t="inlineStr">
        <is>
          <t>سخان غاز 6لتر</t>
        </is>
      </c>
      <c r="H81" s="76" t="inlineStr">
        <is>
          <t>FMDAHI5L000000</t>
        </is>
      </c>
      <c r="I81" s="76" t="inlineStr">
        <is>
          <t>1200*1100</t>
        </is>
      </c>
      <c r="J81" s="76" t="n">
        <v>3</v>
      </c>
      <c r="K81" s="76" t="n">
        <v>2</v>
      </c>
      <c r="L81" s="292" t="n">
        <v>115</v>
      </c>
      <c r="M81" s="293" t="n">
        <v>106.95</v>
      </c>
      <c r="N81" s="294" t="n">
        <v>123.05</v>
      </c>
      <c r="O81" s="111" t="n">
        <v>106</v>
      </c>
      <c r="P81" s="111" t="n"/>
      <c r="Q81" s="111" t="n"/>
      <c r="R81" s="111" t="n"/>
      <c r="S81" s="111" t="n"/>
      <c r="T81" s="77" t="n">
        <v>112</v>
      </c>
      <c r="U81" s="77" t="n"/>
      <c r="V81" s="111" t="n">
        <v>114</v>
      </c>
      <c r="W81" s="111" t="n"/>
      <c r="X81" s="111" t="n"/>
      <c r="Y81" s="111" t="n"/>
      <c r="Z81" s="111" t="n"/>
      <c r="AA81" s="77" t="n">
        <v>114</v>
      </c>
      <c r="AB81" s="77" t="n"/>
      <c r="AC81" s="111" t="n"/>
      <c r="AD81" s="111" t="n"/>
      <c r="AE81" s="111" t="n"/>
      <c r="AF81" s="111" t="n"/>
      <c r="AG81" s="111" t="n"/>
      <c r="AH81" s="77" t="n"/>
      <c r="AI81" s="77" t="n"/>
      <c r="AJ81" s="78" t="n">
        <v>110</v>
      </c>
      <c r="AK81" s="79" t="n">
        <v>70</v>
      </c>
      <c r="AL81" s="80" t="n">
        <v>154</v>
      </c>
      <c r="AM81" s="77" t="n">
        <v>96</v>
      </c>
      <c r="AN81" s="77" t="n">
        <v>113</v>
      </c>
      <c r="AO81" s="81" t="n">
        <v>1</v>
      </c>
      <c r="AP81" s="81" t="n">
        <v>1</v>
      </c>
      <c r="AQ81" s="81" t="n">
        <v>2</v>
      </c>
      <c r="AR81" s="81" t="n"/>
      <c r="AS81" s="81" t="n"/>
      <c r="AT81" s="81" t="n"/>
      <c r="AU81" s="81" t="n"/>
      <c r="AV81" s="81" t="n"/>
      <c r="AW81" s="81" t="n"/>
      <c r="AX81" s="82" t="n">
        <v>3</v>
      </c>
      <c r="AY81" s="83" t="n">
        <v>195</v>
      </c>
      <c r="AZ81" s="181" t="n">
        <v>0.02</v>
      </c>
      <c r="BA81" s="84" t="n">
        <v>0.015</v>
      </c>
      <c r="BB81" s="83" t="n">
        <v>1</v>
      </c>
      <c r="BC81" s="83" t="n">
        <v>0</v>
      </c>
      <c r="BD81" s="83" t="n">
        <v>1.7</v>
      </c>
      <c r="BE81" s="83" t="n">
        <v>0.3</v>
      </c>
      <c r="BF81" s="83" t="n">
        <v>21.5</v>
      </c>
      <c r="BG81" s="28" t="inlineStr">
        <is>
          <t>الكترولوكس</t>
        </is>
      </c>
      <c r="BH81" s="85" t="inlineStr">
        <is>
          <t>القاهرة للصناعات المغذية سخانات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  <c r="CW81" s="85" t="n"/>
    </row>
    <row customFormat="1" customHeight="1" ht="31.5" r="82" s="86">
      <c r="A82" s="73" t="n">
        <v>2021</v>
      </c>
      <c r="B82" s="74" t="n">
        <v>3</v>
      </c>
      <c r="C82" s="291" t="n">
        <v>44257</v>
      </c>
      <c r="D82" s="74" t="n">
        <v>227</v>
      </c>
      <c r="E82" s="74" t="n">
        <v>155</v>
      </c>
      <c r="F82" s="74" t="n">
        <v>30</v>
      </c>
      <c r="G82" s="75" t="inlineStr">
        <is>
          <t>فوم طقم سخان غاز 10 لتر</t>
        </is>
      </c>
      <c r="H82" s="76" t="inlineStr">
        <is>
          <t>FMDAHI6000000</t>
        </is>
      </c>
      <c r="I82" s="76" t="inlineStr">
        <is>
          <t>1100*850</t>
        </is>
      </c>
      <c r="J82" s="76" t="n">
        <v>3</v>
      </c>
      <c r="K82" s="76" t="n">
        <v>2</v>
      </c>
      <c r="L82" s="292" t="n">
        <v>122</v>
      </c>
      <c r="M82" s="293" t="n">
        <v>113.46</v>
      </c>
      <c r="N82" s="294" t="n">
        <v>130.54</v>
      </c>
      <c r="O82" s="111" t="n">
        <v>128</v>
      </c>
      <c r="P82" s="111" t="n">
        <v>123</v>
      </c>
      <c r="Q82" s="111" t="n">
        <v>120</v>
      </c>
      <c r="R82" s="111" t="n">
        <v>138</v>
      </c>
      <c r="S82" s="111" t="n">
        <v>127</v>
      </c>
      <c r="T82" s="77" t="n">
        <v>161</v>
      </c>
      <c r="U82" s="77" t="n">
        <v>155</v>
      </c>
      <c r="V82" s="111" t="n">
        <v>123</v>
      </c>
      <c r="W82" s="111" t="n">
        <v>118</v>
      </c>
      <c r="X82" s="111" t="n">
        <v>109</v>
      </c>
      <c r="Y82" s="111" t="n">
        <v>122</v>
      </c>
      <c r="Z82" s="111" t="n">
        <v>115</v>
      </c>
      <c r="AA82" s="77" t="n">
        <v>161</v>
      </c>
      <c r="AB82" s="77" t="n">
        <v>163</v>
      </c>
      <c r="AC82" s="111" t="n"/>
      <c r="AD82" s="111" t="n"/>
      <c r="AE82" s="111" t="n"/>
      <c r="AF82" s="111" t="n"/>
      <c r="AG82" s="111" t="n"/>
      <c r="AH82" s="77" t="n"/>
      <c r="AI82" s="77" t="n"/>
      <c r="AJ82" s="78" t="n">
        <v>122.3</v>
      </c>
      <c r="AK82" s="79" t="n">
        <v>61</v>
      </c>
      <c r="AL82" s="80" t="n">
        <v>177</v>
      </c>
      <c r="AM82" s="77" t="n">
        <v>68</v>
      </c>
      <c r="AN82" s="77" t="n">
        <v>160</v>
      </c>
      <c r="AO82" s="81" t="n">
        <v>6</v>
      </c>
      <c r="AP82" s="81" t="n">
        <v>3</v>
      </c>
      <c r="AQ82" s="81" t="n">
        <v>7</v>
      </c>
      <c r="AR82" s="81" t="n"/>
      <c r="AS82" s="81" t="n"/>
      <c r="AT82" s="81" t="n"/>
      <c r="AU82" s="81" t="n"/>
      <c r="AV82" s="81" t="n"/>
      <c r="AW82" s="81" t="n"/>
      <c r="AX82" s="82" t="n">
        <v>16</v>
      </c>
      <c r="AY82" s="83" t="n">
        <v>1672</v>
      </c>
      <c r="AZ82" s="181" t="n">
        <v>0.02</v>
      </c>
      <c r="BA82" s="84" t="n">
        <v>0.01</v>
      </c>
      <c r="BB82" s="83" t="n">
        <v>1</v>
      </c>
      <c r="BC82" s="83" t="n">
        <v>0.1</v>
      </c>
      <c r="BD82" s="83" t="n">
        <v>13.7</v>
      </c>
      <c r="BE82" s="83" t="n">
        <v>2</v>
      </c>
      <c r="BF82" s="83" t="n">
        <v>204.5</v>
      </c>
      <c r="BG82" s="28" t="inlineStr">
        <is>
          <t>الكترولوكس</t>
        </is>
      </c>
      <c r="BH82" s="85" t="inlineStr">
        <is>
          <t>القاهرة للصناعات المغذية سخانات</t>
        </is>
      </c>
      <c r="BI82" s="85" t="inlineStr">
        <is>
          <t>A15289901</t>
        </is>
      </c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  <c r="CW82" s="85" t="n"/>
    </row>
    <row customFormat="1" customHeight="1" ht="31.5" r="83" s="86">
      <c r="A83" s="73" t="n">
        <v>2021</v>
      </c>
      <c r="B83" s="74" t="n">
        <v>3</v>
      </c>
      <c r="C83" s="291" t="n">
        <v>44257</v>
      </c>
      <c r="D83" s="74" t="n">
        <v>393</v>
      </c>
      <c r="E83" s="74" t="n">
        <v>605</v>
      </c>
      <c r="F83" s="74" t="n">
        <v>34</v>
      </c>
      <c r="G83" s="75" t="inlineStr">
        <is>
          <t>فوم علبه 124 علوي و سفلى P</t>
        </is>
      </c>
      <c r="H83" s="76" t="inlineStr">
        <is>
          <t>FMPRCB30000000</t>
        </is>
      </c>
      <c r="I83" s="76" t="inlineStr">
        <is>
          <t>1200*1000</t>
        </is>
      </c>
      <c r="J83" s="76" t="n">
        <v>1</v>
      </c>
      <c r="K83" s="76" t="n">
        <v>2</v>
      </c>
      <c r="L83" s="292" t="n">
        <v>1293</v>
      </c>
      <c r="M83" s="293" t="n">
        <v>1202.49</v>
      </c>
      <c r="N83" s="294" t="n">
        <v>1383.51</v>
      </c>
      <c r="O83" s="111" t="n">
        <v>1410</v>
      </c>
      <c r="P83" s="111" t="n">
        <v>1348</v>
      </c>
      <c r="Q83" s="111" t="n">
        <v>1306</v>
      </c>
      <c r="R83" s="111" t="n">
        <v>1278</v>
      </c>
      <c r="S83" s="111" t="n"/>
      <c r="T83" s="77" t="n">
        <v>215</v>
      </c>
      <c r="U83" s="77" t="n"/>
      <c r="V83" s="111" t="n">
        <v>1283</v>
      </c>
      <c r="W83" s="111" t="n">
        <v>1232</v>
      </c>
      <c r="X83" s="111" t="n">
        <v>1286</v>
      </c>
      <c r="Y83" s="111" t="n">
        <v>1284</v>
      </c>
      <c r="Z83" s="111" t="n">
        <v>1240</v>
      </c>
      <c r="AA83" s="77" t="n">
        <v>215</v>
      </c>
      <c r="AB83" s="77" t="n">
        <v>215</v>
      </c>
      <c r="AC83" s="111" t="n"/>
      <c r="AD83" s="111" t="n"/>
      <c r="AE83" s="111" t="n"/>
      <c r="AF83" s="111" t="n"/>
      <c r="AG83" s="111" t="n"/>
      <c r="AH83" s="77" t="n"/>
      <c r="AI83" s="77" t="n"/>
      <c r="AJ83" s="78" t="n">
        <v>1296.3</v>
      </c>
      <c r="AK83" s="79" t="n">
        <v>13</v>
      </c>
      <c r="AL83" s="80" t="n">
        <v>200</v>
      </c>
      <c r="AM83" s="77" t="n">
        <v>17</v>
      </c>
      <c r="AN83" s="77" t="n">
        <v>215</v>
      </c>
      <c r="AO83" s="81" t="n">
        <v>5</v>
      </c>
      <c r="AP83" s="81" t="n">
        <v>3</v>
      </c>
      <c r="AQ83" s="81" t="n">
        <v>3</v>
      </c>
      <c r="AR83" s="81" t="n"/>
      <c r="AS83" s="81" t="n"/>
      <c r="AT83" s="81" t="n"/>
      <c r="AU83" s="81" t="n"/>
      <c r="AV83" s="81" t="n"/>
      <c r="AW83" s="81" t="n"/>
      <c r="AX83" s="82" t="n">
        <v>11</v>
      </c>
      <c r="AY83" s="83" t="n">
        <v>319</v>
      </c>
      <c r="AZ83" s="181" t="n">
        <v>0.02</v>
      </c>
      <c r="BA83" s="84" t="n">
        <v>0.034</v>
      </c>
      <c r="BB83" s="83" t="n"/>
      <c r="BC83" s="83" t="n">
        <v>0</v>
      </c>
      <c r="BD83" s="83" t="n">
        <v>0.2</v>
      </c>
      <c r="BE83" s="83" t="n">
        <v>14.3</v>
      </c>
      <c r="BF83" s="83" t="n">
        <v>413.5</v>
      </c>
      <c r="BG83" s="28" t="inlineStr">
        <is>
          <t>الشركة العامة للخزف</t>
        </is>
      </c>
      <c r="BH83" s="85" t="inlineStr">
        <is>
          <t>الشركة العامة للخزف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  <c r="CW83" s="85" t="n"/>
    </row>
    <row customFormat="1" customHeight="1" ht="31.5" r="84" s="86">
      <c r="A84" s="73" t="n">
        <v>2021</v>
      </c>
      <c r="B84" s="74" t="n">
        <v>3</v>
      </c>
      <c r="C84" s="291" t="n">
        <v>44257</v>
      </c>
      <c r="D84" s="74" t="n">
        <v>415</v>
      </c>
      <c r="E84" s="74" t="n">
        <v>655</v>
      </c>
      <c r="F84" s="74" t="n">
        <v>47</v>
      </c>
      <c r="G84" s="75" t="inlineStr">
        <is>
          <t>PDFRP2125 قاعده 70 يمين</t>
        </is>
      </c>
      <c r="H84" s="76" t="inlineStr">
        <is>
          <t>FMCFII1RRP2125</t>
        </is>
      </c>
      <c r="I84" s="76" t="inlineStr">
        <is>
          <t>1600*1800</t>
        </is>
      </c>
      <c r="J84" s="76" t="n">
        <v>3</v>
      </c>
      <c r="K84" s="76" t="n">
        <v>1</v>
      </c>
      <c r="L84" s="292" t="n">
        <v>148</v>
      </c>
      <c r="M84" s="293" t="n">
        <v>137.64</v>
      </c>
      <c r="N84" s="294" t="n">
        <v>158.36</v>
      </c>
      <c r="O84" s="111" t="n">
        <v>159</v>
      </c>
      <c r="P84" s="111" t="n">
        <v>153</v>
      </c>
      <c r="Q84" s="111" t="n">
        <v>147</v>
      </c>
      <c r="R84" s="111" t="n">
        <v>143</v>
      </c>
      <c r="S84" s="111" t="n">
        <v>145</v>
      </c>
      <c r="T84" s="77" t="n">
        <v>168</v>
      </c>
      <c r="U84" s="77" t="n">
        <v>163</v>
      </c>
      <c r="V84" s="111" t="n">
        <v>146</v>
      </c>
      <c r="W84" s="111" t="n">
        <v>156</v>
      </c>
      <c r="X84" s="111" t="n">
        <v>159</v>
      </c>
      <c r="Y84" s="111" t="n">
        <v>142</v>
      </c>
      <c r="Z84" s="111" t="n">
        <v>148</v>
      </c>
      <c r="AA84" s="77" t="n">
        <v>168</v>
      </c>
      <c r="AB84" s="77" t="n">
        <v>168</v>
      </c>
      <c r="AC84" s="111" t="n"/>
      <c r="AD84" s="111" t="n"/>
      <c r="AE84" s="111" t="n"/>
      <c r="AF84" s="111" t="n"/>
      <c r="AG84" s="111" t="n"/>
      <c r="AH84" s="77" t="n"/>
      <c r="AI84" s="77" t="n"/>
      <c r="AJ84" s="78" t="n">
        <v>149.6</v>
      </c>
      <c r="AK84" s="79" t="n">
        <v>60</v>
      </c>
      <c r="AL84" s="80" t="n">
        <v>180</v>
      </c>
      <c r="AM84" s="77" t="n">
        <v>65</v>
      </c>
      <c r="AN84" s="77" t="n">
        <v>167</v>
      </c>
      <c r="AO84" s="81" t="n">
        <v>7</v>
      </c>
      <c r="AP84" s="81" t="n">
        <v>2</v>
      </c>
      <c r="AQ84" s="81" t="n">
        <v>6</v>
      </c>
      <c r="AR84" s="81" t="n"/>
      <c r="AS84" s="81" t="n"/>
      <c r="AT84" s="81" t="n"/>
      <c r="AU84" s="81" t="n"/>
      <c r="AV84" s="81" t="n"/>
      <c r="AW84" s="81" t="n"/>
      <c r="AX84" s="82" t="n">
        <v>15</v>
      </c>
      <c r="AY84" s="83" t="n">
        <v>1475</v>
      </c>
      <c r="AZ84" s="181" t="n">
        <v>0.02</v>
      </c>
      <c r="BA84" s="84" t="n">
        <v>0.01</v>
      </c>
      <c r="BB84" s="83" t="n">
        <v>1</v>
      </c>
      <c r="BC84" s="83" t="n">
        <v>0.1</v>
      </c>
      <c r="BD84" s="83" t="n">
        <v>10</v>
      </c>
      <c r="BE84" s="83" t="n">
        <v>2.2</v>
      </c>
      <c r="BF84" s="83" t="n">
        <v>220.7</v>
      </c>
      <c r="BG84" s="28" t="inlineStr">
        <is>
          <t>الكترولوكس</t>
        </is>
      </c>
      <c r="BH84" s="85" t="inlineStr">
        <is>
          <t>القاهرة للصناعات المغذية غسالات</t>
        </is>
      </c>
      <c r="BI84" s="85" t="inlineStr">
        <is>
          <t xml:space="preserve">PDFRP2046      </t>
        </is>
      </c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  <c r="CW84" s="85" t="n"/>
    </row>
    <row customFormat="1" customHeight="1" ht="31.5" r="85" s="86">
      <c r="A85" s="73" t="n">
        <v>2021</v>
      </c>
      <c r="B85" s="74" t="n">
        <v>3</v>
      </c>
      <c r="C85" s="291" t="n">
        <v>44257</v>
      </c>
      <c r="D85" s="74" t="n">
        <v>415</v>
      </c>
      <c r="E85" s="74" t="n">
        <v>656</v>
      </c>
      <c r="F85" s="74" t="n">
        <v>47</v>
      </c>
      <c r="G85" s="75" t="inlineStr">
        <is>
          <t>PDFRP2123 قاعده 70 شمال</t>
        </is>
      </c>
      <c r="H85" s="76" t="inlineStr">
        <is>
          <t>FMCFII1LRP2123</t>
        </is>
      </c>
      <c r="I85" s="76" t="inlineStr">
        <is>
          <t>1600*1800</t>
        </is>
      </c>
      <c r="J85" s="76" t="n">
        <v>3</v>
      </c>
      <c r="K85" s="76" t="n">
        <v>1</v>
      </c>
      <c r="L85" s="292" t="n">
        <v>148</v>
      </c>
      <c r="M85" s="293" t="n">
        <v>137.64</v>
      </c>
      <c r="N85" s="294" t="n">
        <v>158.36</v>
      </c>
      <c r="O85" s="111" t="n">
        <v>159</v>
      </c>
      <c r="P85" s="111" t="n">
        <v>153</v>
      </c>
      <c r="Q85" s="111" t="n">
        <v>147</v>
      </c>
      <c r="R85" s="111" t="n">
        <v>143</v>
      </c>
      <c r="S85" s="111" t="n">
        <v>145</v>
      </c>
      <c r="T85" s="77" t="n">
        <v>168</v>
      </c>
      <c r="U85" s="77" t="n">
        <v>163</v>
      </c>
      <c r="V85" s="111" t="n">
        <v>146</v>
      </c>
      <c r="W85" s="111" t="n">
        <v>156</v>
      </c>
      <c r="X85" s="111" t="n">
        <v>159</v>
      </c>
      <c r="Y85" s="111" t="n">
        <v>142</v>
      </c>
      <c r="Z85" s="111" t="n">
        <v>148</v>
      </c>
      <c r="AA85" s="77" t="n">
        <v>168</v>
      </c>
      <c r="AB85" s="77" t="n">
        <v>168</v>
      </c>
      <c r="AC85" s="111" t="n"/>
      <c r="AD85" s="111" t="n"/>
      <c r="AE85" s="111" t="n"/>
      <c r="AF85" s="111" t="n"/>
      <c r="AG85" s="111" t="n"/>
      <c r="AH85" s="77" t="n"/>
      <c r="AI85" s="77" t="n"/>
      <c r="AJ85" s="78" t="n">
        <v>149.6</v>
      </c>
      <c r="AK85" s="79" t="n">
        <v>60</v>
      </c>
      <c r="AL85" s="80" t="n">
        <v>180</v>
      </c>
      <c r="AM85" s="77" t="n">
        <v>65</v>
      </c>
      <c r="AN85" s="77" t="n">
        <v>167</v>
      </c>
      <c r="AO85" s="81" t="n">
        <v>7</v>
      </c>
      <c r="AP85" s="81" t="n">
        <v>2</v>
      </c>
      <c r="AQ85" s="81" t="n">
        <v>6</v>
      </c>
      <c r="AR85" s="81" t="n"/>
      <c r="AS85" s="81" t="n"/>
      <c r="AT85" s="81" t="n"/>
      <c r="AU85" s="81" t="n"/>
      <c r="AV85" s="81" t="n"/>
      <c r="AW85" s="81" t="n"/>
      <c r="AX85" s="82" t="n">
        <v>15</v>
      </c>
      <c r="AY85" s="83" t="n">
        <v>1475</v>
      </c>
      <c r="AZ85" s="181" t="n">
        <v>0.02</v>
      </c>
      <c r="BA85" s="84" t="n">
        <v>0.01</v>
      </c>
      <c r="BB85" s="83" t="n">
        <v>1</v>
      </c>
      <c r="BC85" s="83" t="n">
        <v>0.1</v>
      </c>
      <c r="BD85" s="83" t="n">
        <v>10</v>
      </c>
      <c r="BE85" s="83" t="n">
        <v>2.2</v>
      </c>
      <c r="BF85" s="83" t="n">
        <v>220.7</v>
      </c>
      <c r="BG85" s="28" t="inlineStr">
        <is>
          <t>الكترولوكس</t>
        </is>
      </c>
      <c r="BH85" s="85" t="inlineStr">
        <is>
          <t>القاهرة للصناعات المغذية غسالات</t>
        </is>
      </c>
      <c r="BI85" s="85" t="inlineStr">
        <is>
          <t xml:space="preserve">PDFRP2047      </t>
        </is>
      </c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  <c r="CW85" s="85" t="n"/>
    </row>
    <row customFormat="1" customHeight="1" ht="31.5" r="86" s="86">
      <c r="A86" s="73" t="n">
        <v>2021</v>
      </c>
      <c r="B86" s="74" t="n">
        <v>3</v>
      </c>
      <c r="C86" s="291" t="n">
        <v>44257</v>
      </c>
      <c r="D86" s="74" t="n">
        <v>415</v>
      </c>
      <c r="E86" s="74" t="n">
        <v>657</v>
      </c>
      <c r="F86" s="74" t="n">
        <v>47</v>
      </c>
      <c r="G86" s="75" t="inlineStr">
        <is>
          <t>PDFRP2124 كفر 70 يمين</t>
        </is>
      </c>
      <c r="H86" s="76" t="inlineStr">
        <is>
          <t>FMCFII7RRP2124</t>
        </is>
      </c>
      <c r="I86" s="76" t="inlineStr">
        <is>
          <t>1600*1800</t>
        </is>
      </c>
      <c r="J86" s="76" t="n">
        <v>3</v>
      </c>
      <c r="K86" s="76" t="n">
        <v>1</v>
      </c>
      <c r="L86" s="292" t="n">
        <v>90</v>
      </c>
      <c r="M86" s="293" t="n">
        <v>83.7</v>
      </c>
      <c r="N86" s="294" t="n">
        <v>96.3</v>
      </c>
      <c r="O86" s="111" t="n">
        <v>98</v>
      </c>
      <c r="P86" s="111" t="n">
        <v>95</v>
      </c>
      <c r="Q86" s="111" t="n">
        <v>93</v>
      </c>
      <c r="R86" s="111" t="n">
        <v>87</v>
      </c>
      <c r="S86" s="111" t="n">
        <v>88</v>
      </c>
      <c r="T86" s="77" t="n">
        <v>168</v>
      </c>
      <c r="U86" s="77" t="n">
        <v>163</v>
      </c>
      <c r="V86" s="111" t="n">
        <v>93</v>
      </c>
      <c r="W86" s="111" t="n">
        <v>87</v>
      </c>
      <c r="X86" s="111" t="n">
        <v>93</v>
      </c>
      <c r="Y86" s="111" t="n">
        <v>94</v>
      </c>
      <c r="Z86" s="111" t="n">
        <v>87</v>
      </c>
      <c r="AA86" s="77" t="n">
        <v>168</v>
      </c>
      <c r="AB86" s="77" t="n">
        <v>168</v>
      </c>
      <c r="AC86" s="111" t="n"/>
      <c r="AD86" s="111" t="n"/>
      <c r="AE86" s="111" t="n"/>
      <c r="AF86" s="111" t="n"/>
      <c r="AG86" s="111" t="n"/>
      <c r="AH86" s="77" t="n"/>
      <c r="AI86" s="77" t="n"/>
      <c r="AJ86" s="78" t="n">
        <v>91.3</v>
      </c>
      <c r="AK86" s="79" t="n">
        <v>60</v>
      </c>
      <c r="AL86" s="80" t="n">
        <v>180</v>
      </c>
      <c r="AM86" s="77" t="n">
        <v>65</v>
      </c>
      <c r="AN86" s="77" t="n">
        <v>167</v>
      </c>
      <c r="AO86" s="81" t="n">
        <v>12</v>
      </c>
      <c r="AP86" s="81" t="n">
        <v>2</v>
      </c>
      <c r="AQ86" s="81" t="n">
        <v>6</v>
      </c>
      <c r="AR86" s="81" t="n"/>
      <c r="AS86" s="81" t="n"/>
      <c r="AT86" s="81" t="n"/>
      <c r="AU86" s="81" t="n"/>
      <c r="AV86" s="81" t="n"/>
      <c r="AW86" s="81" t="n"/>
      <c r="AX86" s="82" t="n">
        <v>20</v>
      </c>
      <c r="AY86" s="83" t="n">
        <v>1475</v>
      </c>
      <c r="AZ86" s="181" t="n">
        <v>0.02</v>
      </c>
      <c r="BA86" s="84" t="n">
        <v>0.014</v>
      </c>
      <c r="BB86" s="83" t="n">
        <v>1</v>
      </c>
      <c r="BC86" s="83" t="n">
        <v>0.2</v>
      </c>
      <c r="BD86" s="83" t="n">
        <v>16.4</v>
      </c>
      <c r="BE86" s="83" t="n">
        <v>1.8</v>
      </c>
      <c r="BF86" s="83" t="n">
        <v>134.7</v>
      </c>
      <c r="BG86" s="28" t="inlineStr">
        <is>
          <t>الكترولوكس</t>
        </is>
      </c>
      <c r="BH86" s="85" t="inlineStr">
        <is>
          <t>القاهرة للصناعات المغذية غسالات</t>
        </is>
      </c>
      <c r="BI86" s="85" t="inlineStr">
        <is>
          <t xml:space="preserve">PDFRP2044      </t>
        </is>
      </c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  <c r="CW86" s="85" t="n"/>
    </row>
    <row customFormat="1" customHeight="1" ht="31.5" r="87" s="86">
      <c r="A87" s="73" t="n">
        <v>2021</v>
      </c>
      <c r="B87" s="74" t="n">
        <v>3</v>
      </c>
      <c r="C87" s="291" t="n">
        <v>44257</v>
      </c>
      <c r="D87" s="74" t="n">
        <v>415</v>
      </c>
      <c r="E87" s="74" t="n">
        <v>658</v>
      </c>
      <c r="F87" s="74" t="n">
        <v>47</v>
      </c>
      <c r="G87" s="75" t="inlineStr">
        <is>
          <t>PDFRP2122 كفر 70 شمال</t>
        </is>
      </c>
      <c r="H87" s="76" t="inlineStr">
        <is>
          <t>FMCFII7LRP2122</t>
        </is>
      </c>
      <c r="I87" s="76" t="inlineStr">
        <is>
          <t>1600*1800</t>
        </is>
      </c>
      <c r="J87" s="76" t="n">
        <v>3</v>
      </c>
      <c r="K87" s="76" t="n">
        <v>1</v>
      </c>
      <c r="L87" s="292" t="n">
        <v>90</v>
      </c>
      <c r="M87" s="293" t="n">
        <v>83.7</v>
      </c>
      <c r="N87" s="294" t="n">
        <v>96.3</v>
      </c>
      <c r="O87" s="111" t="n">
        <v>98</v>
      </c>
      <c r="P87" s="111" t="n">
        <v>95</v>
      </c>
      <c r="Q87" s="111" t="n">
        <v>93</v>
      </c>
      <c r="R87" s="111" t="n">
        <v>87</v>
      </c>
      <c r="S87" s="111" t="n">
        <v>88</v>
      </c>
      <c r="T87" s="77" t="n">
        <v>168</v>
      </c>
      <c r="U87" s="77" t="n">
        <v>163</v>
      </c>
      <c r="V87" s="111" t="n">
        <v>93</v>
      </c>
      <c r="W87" s="111" t="n">
        <v>87</v>
      </c>
      <c r="X87" s="111" t="n">
        <v>93</v>
      </c>
      <c r="Y87" s="111" t="n">
        <v>94</v>
      </c>
      <c r="Z87" s="111" t="n">
        <v>87</v>
      </c>
      <c r="AA87" s="77" t="n">
        <v>168</v>
      </c>
      <c r="AB87" s="77" t="n">
        <v>168</v>
      </c>
      <c r="AC87" s="111" t="n"/>
      <c r="AD87" s="111" t="n"/>
      <c r="AE87" s="111" t="n"/>
      <c r="AF87" s="111" t="n"/>
      <c r="AG87" s="111" t="n"/>
      <c r="AH87" s="77" t="n"/>
      <c r="AI87" s="77" t="n"/>
      <c r="AJ87" s="78" t="n">
        <v>91.3</v>
      </c>
      <c r="AK87" s="79" t="n">
        <v>60</v>
      </c>
      <c r="AL87" s="80" t="n">
        <v>180</v>
      </c>
      <c r="AM87" s="77" t="n">
        <v>65</v>
      </c>
      <c r="AN87" s="77" t="n">
        <v>167</v>
      </c>
      <c r="AO87" s="81" t="n">
        <v>12</v>
      </c>
      <c r="AP87" s="81" t="n">
        <v>2</v>
      </c>
      <c r="AQ87" s="81" t="n">
        <v>6</v>
      </c>
      <c r="AR87" s="81" t="n"/>
      <c r="AS87" s="81" t="n"/>
      <c r="AT87" s="81" t="n"/>
      <c r="AU87" s="81" t="n"/>
      <c r="AV87" s="81" t="n"/>
      <c r="AW87" s="81" t="n"/>
      <c r="AX87" s="82" t="n">
        <v>20</v>
      </c>
      <c r="AY87" s="83" t="n">
        <v>1475</v>
      </c>
      <c r="AZ87" s="181" t="n">
        <v>0.02</v>
      </c>
      <c r="BA87" s="84" t="n">
        <v>0.014</v>
      </c>
      <c r="BB87" s="83" t="n">
        <v>1</v>
      </c>
      <c r="BC87" s="83" t="n">
        <v>0.2</v>
      </c>
      <c r="BD87" s="83" t="n">
        <v>16.4</v>
      </c>
      <c r="BE87" s="83" t="n">
        <v>1.8</v>
      </c>
      <c r="BF87" s="83" t="n">
        <v>134.7</v>
      </c>
      <c r="BG87" s="28" t="inlineStr">
        <is>
          <t>الكترولوكس</t>
        </is>
      </c>
      <c r="BH87" s="85" t="inlineStr">
        <is>
          <t>القاهرة للصناعات المغذية غسالات</t>
        </is>
      </c>
      <c r="BI87" s="85" t="inlineStr">
        <is>
          <t xml:space="preserve">PDFRP2045      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  <c r="CW87" s="85" t="n"/>
    </row>
    <row customFormat="1" customHeight="1" ht="31.5" r="88" s="86">
      <c r="A88" s="73" t="n">
        <v>2021</v>
      </c>
      <c r="B88" s="74" t="n">
        <v>3</v>
      </c>
      <c r="C88" s="291" t="n">
        <v>44257</v>
      </c>
      <c r="D88" s="74" t="n">
        <v>4</v>
      </c>
      <c r="E88" s="74" t="n">
        <v>11</v>
      </c>
      <c r="F88" s="74" t="n">
        <v>48</v>
      </c>
      <c r="G88" s="75" t="inlineStr">
        <is>
          <t>فوم جانب حمايه يمين</t>
        </is>
      </c>
      <c r="H88" s="76" t="inlineStr">
        <is>
          <t>FMDACI30000000</t>
        </is>
      </c>
      <c r="I88" s="76" t="inlineStr">
        <is>
          <t>1600*1800</t>
        </is>
      </c>
      <c r="J88" s="76" t="n">
        <v>2</v>
      </c>
      <c r="K88" s="76" t="n">
        <v>2</v>
      </c>
      <c r="L88" s="292" t="n">
        <v>212</v>
      </c>
      <c r="M88" s="293" t="n">
        <v>197.16</v>
      </c>
      <c r="N88" s="294" t="n">
        <v>226.84</v>
      </c>
      <c r="O88" s="111" t="n"/>
      <c r="P88" s="111" t="n"/>
      <c r="Q88" s="111" t="n"/>
      <c r="R88" s="111" t="n"/>
      <c r="S88" s="111" t="n"/>
      <c r="T88" s="77" t="n"/>
      <c r="U88" s="77" t="n"/>
      <c r="V88" s="111" t="n">
        <v>213</v>
      </c>
      <c r="W88" s="111" t="n">
        <v>208</v>
      </c>
      <c r="X88" s="111" t="n">
        <v>211</v>
      </c>
      <c r="Y88" s="111" t="n"/>
      <c r="Z88" s="111" t="n">
        <v>206</v>
      </c>
      <c r="AA88" s="77" t="n">
        <v>198</v>
      </c>
      <c r="AB88" s="77" t="n"/>
      <c r="AC88" s="111" t="n"/>
      <c r="AD88" s="111" t="n"/>
      <c r="AE88" s="111" t="n"/>
      <c r="AF88" s="111" t="n"/>
      <c r="AG88" s="111" t="n"/>
      <c r="AH88" s="77" t="n"/>
      <c r="AI88" s="77" t="n"/>
      <c r="AJ88" s="78" t="n">
        <v>209.5</v>
      </c>
      <c r="AK88" s="79" t="n">
        <v>37</v>
      </c>
      <c r="AL88" s="80" t="n">
        <v>195</v>
      </c>
      <c r="AM88" s="77" t="n">
        <v>36</v>
      </c>
      <c r="AN88" s="77" t="n">
        <v>198</v>
      </c>
      <c r="AO88" s="81" t="n">
        <v>2</v>
      </c>
      <c r="AP88" s="81" t="n">
        <v>2</v>
      </c>
      <c r="AQ88" s="81" t="n">
        <v>1</v>
      </c>
      <c r="AR88" s="81" t="n"/>
      <c r="AS88" s="81" t="n"/>
      <c r="AT88" s="81" t="n"/>
      <c r="AU88" s="81" t="n"/>
      <c r="AV88" s="81" t="n"/>
      <c r="AW88" s="81" t="n"/>
      <c r="AX88" s="82" t="n">
        <v>5</v>
      </c>
      <c r="AY88" s="83" t="n">
        <v>29</v>
      </c>
      <c r="AZ88" s="181" t="n">
        <v>0.02</v>
      </c>
      <c r="BA88" s="84" t="n">
        <v>0.172</v>
      </c>
      <c r="BB88" s="83" t="n"/>
      <c r="BC88" s="83" t="n">
        <v>0</v>
      </c>
      <c r="BD88" s="83" t="n">
        <v>0.1</v>
      </c>
      <c r="BE88" s="83" t="n">
        <v>1</v>
      </c>
      <c r="BF88" s="83" t="n">
        <v>6.1</v>
      </c>
      <c r="BG88" s="28" t="inlineStr">
        <is>
          <t>الكترولوكس</t>
        </is>
      </c>
      <c r="BH88" s="85" t="inlineStr">
        <is>
          <t>القاهرة للصناعات المغذية بوتاجازات</t>
        </is>
      </c>
      <c r="BI88" s="85" t="inlineStr">
        <is>
          <t>808902001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  <c r="CW88" s="85" t="n"/>
    </row>
    <row customFormat="1" customHeight="1" ht="31.5" r="89" s="86">
      <c r="A89" s="73" t="n">
        <v>2021</v>
      </c>
      <c r="B89" s="74" t="n">
        <v>3</v>
      </c>
      <c r="C89" s="291" t="n">
        <v>44257</v>
      </c>
      <c r="D89" s="74" t="n">
        <v>4</v>
      </c>
      <c r="E89" s="74" t="n">
        <v>12</v>
      </c>
      <c r="F89" s="74" t="n">
        <v>48</v>
      </c>
      <c r="G89" s="75" t="inlineStr">
        <is>
          <t>فوم جانب حمايه شمال</t>
        </is>
      </c>
      <c r="H89" s="76" t="inlineStr">
        <is>
          <t>FMDACI40000000</t>
        </is>
      </c>
      <c r="I89" s="76" t="inlineStr">
        <is>
          <t>1600*1800</t>
        </is>
      </c>
      <c r="J89" s="76" t="n">
        <v>2</v>
      </c>
      <c r="K89" s="76" t="n">
        <v>2</v>
      </c>
      <c r="L89" s="292" t="n">
        <v>212</v>
      </c>
      <c r="M89" s="293" t="n">
        <v>197.16</v>
      </c>
      <c r="N89" s="294" t="n">
        <v>226.84</v>
      </c>
      <c r="O89" s="111" t="n"/>
      <c r="P89" s="111" t="n"/>
      <c r="Q89" s="111" t="n"/>
      <c r="R89" s="111" t="n"/>
      <c r="S89" s="111" t="n"/>
      <c r="T89" s="77" t="n"/>
      <c r="U89" s="77" t="n"/>
      <c r="V89" s="111" t="n">
        <v>208</v>
      </c>
      <c r="W89" s="111" t="n">
        <v>203</v>
      </c>
      <c r="X89" s="111" t="n">
        <v>206</v>
      </c>
      <c r="Y89" s="111" t="n"/>
      <c r="Z89" s="111" t="n">
        <v>205</v>
      </c>
      <c r="AA89" s="77" t="n">
        <v>198</v>
      </c>
      <c r="AB89" s="77" t="n"/>
      <c r="AC89" s="111" t="n"/>
      <c r="AD89" s="111" t="n"/>
      <c r="AE89" s="111" t="n"/>
      <c r="AF89" s="111" t="n"/>
      <c r="AG89" s="111" t="n"/>
      <c r="AH89" s="77" t="n"/>
      <c r="AI89" s="77" t="n"/>
      <c r="AJ89" s="78" t="n">
        <v>205.5</v>
      </c>
      <c r="AK89" s="79" t="n">
        <v>37</v>
      </c>
      <c r="AL89" s="80" t="n">
        <v>195</v>
      </c>
      <c r="AM89" s="77" t="n">
        <v>36</v>
      </c>
      <c r="AN89" s="77" t="n">
        <v>198</v>
      </c>
      <c r="AO89" s="81" t="n">
        <v>2</v>
      </c>
      <c r="AP89" s="81" t="n">
        <v>4</v>
      </c>
      <c r="AQ89" s="81" t="n"/>
      <c r="AR89" s="81" t="n"/>
      <c r="AS89" s="81" t="n"/>
      <c r="AT89" s="81" t="n"/>
      <c r="AU89" s="81" t="n"/>
      <c r="AV89" s="81" t="n"/>
      <c r="AW89" s="81" t="n"/>
      <c r="AX89" s="82" t="n">
        <v>6</v>
      </c>
      <c r="AY89" s="83" t="n">
        <v>30</v>
      </c>
      <c r="AZ89" s="181" t="n">
        <v>0.02</v>
      </c>
      <c r="BA89" s="84" t="n">
        <v>0.2</v>
      </c>
      <c r="BB89" s="83" t="n"/>
      <c r="BC89" s="83" t="n">
        <v>0</v>
      </c>
      <c r="BD89" s="83" t="n">
        <v>0.1</v>
      </c>
      <c r="BE89" s="83" t="n">
        <v>1.2</v>
      </c>
      <c r="BF89" s="83" t="n">
        <v>6.2</v>
      </c>
      <c r="BG89" s="28" t="inlineStr">
        <is>
          <t>الكترولوكس</t>
        </is>
      </c>
      <c r="BH89" s="85" t="inlineStr">
        <is>
          <t>القاهرة للصناعات المغذية بوتاجازات</t>
        </is>
      </c>
      <c r="BI89" s="85" t="inlineStr">
        <is>
          <t>808901901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  <c r="CW89" s="85" t="n"/>
    </row>
    <row customFormat="1" customHeight="1" ht="31.5" r="90" s="86">
      <c r="A90" s="73" t="n">
        <v>2021</v>
      </c>
      <c r="B90" s="74" t="n">
        <v>3</v>
      </c>
      <c r="C90" s="291" t="n">
        <v>44257</v>
      </c>
      <c r="D90" s="74" t="n">
        <v>334</v>
      </c>
      <c r="E90" s="74" t="n">
        <v>254</v>
      </c>
      <c r="F90" s="74" t="n">
        <v>49</v>
      </c>
      <c r="G90" s="75" t="inlineStr">
        <is>
          <t>طقم سخان بلونايل ذو 4 اطقم</t>
        </is>
      </c>
      <c r="H90" s="76" t="inlineStr">
        <is>
          <t>FMDAHI40000000</t>
        </is>
      </c>
      <c r="I90" s="76" t="inlineStr">
        <is>
          <t>1600*1800</t>
        </is>
      </c>
      <c r="J90" s="76" t="n">
        <v>4</v>
      </c>
      <c r="K90" s="76" t="n">
        <v>2</v>
      </c>
      <c r="L90" s="292" t="n">
        <v>203</v>
      </c>
      <c r="M90" s="293" t="n">
        <v>188.79</v>
      </c>
      <c r="N90" s="294" t="n">
        <v>217.21</v>
      </c>
      <c r="O90" s="111" t="n">
        <v>230</v>
      </c>
      <c r="P90" s="111" t="n">
        <v>209</v>
      </c>
      <c r="Q90" s="111" t="n">
        <v>211</v>
      </c>
      <c r="R90" s="111" t="n">
        <v>210</v>
      </c>
      <c r="S90" s="111" t="n">
        <v>230</v>
      </c>
      <c r="T90" s="77" t="n">
        <v>135</v>
      </c>
      <c r="U90" s="77" t="n">
        <v>132</v>
      </c>
      <c r="V90" s="111" t="n">
        <v>194</v>
      </c>
      <c r="W90" s="111" t="n">
        <v>208</v>
      </c>
      <c r="X90" s="111" t="n">
        <v>196</v>
      </c>
      <c r="Y90" s="111" t="n">
        <v>214</v>
      </c>
      <c r="Z90" s="111" t="n">
        <v>208</v>
      </c>
      <c r="AA90" s="77" t="n">
        <v>135</v>
      </c>
      <c r="AB90" s="77" t="n">
        <v>132</v>
      </c>
      <c r="AC90" s="111" t="n"/>
      <c r="AD90" s="111" t="n"/>
      <c r="AE90" s="111" t="n"/>
      <c r="AF90" s="111" t="n"/>
      <c r="AG90" s="111" t="n"/>
      <c r="AH90" s="77" t="n"/>
      <c r="AI90" s="77" t="n"/>
      <c r="AJ90" s="78" t="n">
        <v>211</v>
      </c>
      <c r="AK90" s="79" t="n">
        <v>88</v>
      </c>
      <c r="AL90" s="80" t="n">
        <v>164</v>
      </c>
      <c r="AM90" s="77" t="n">
        <v>108</v>
      </c>
      <c r="AN90" s="77" t="n">
        <v>134</v>
      </c>
      <c r="AO90" s="81" t="n">
        <v>6</v>
      </c>
      <c r="AP90" s="81" t="n">
        <v>5</v>
      </c>
      <c r="AQ90" s="81" t="n">
        <v>6</v>
      </c>
      <c r="AR90" s="81" t="n"/>
      <c r="AS90" s="81" t="n">
        <v>4</v>
      </c>
      <c r="AT90" s="81" t="n"/>
      <c r="AU90" s="81" t="n"/>
      <c r="AV90" s="81" t="n"/>
      <c r="AW90" s="81" t="n"/>
      <c r="AX90" s="82" t="n">
        <v>20</v>
      </c>
      <c r="AY90" s="83" t="n">
        <v>980</v>
      </c>
      <c r="AZ90" s="181" t="n">
        <v>0.02</v>
      </c>
      <c r="BA90" s="84" t="n">
        <v>0.02</v>
      </c>
      <c r="BB90" s="83" t="n">
        <v>1</v>
      </c>
      <c r="BC90" s="83" t="n">
        <v>0.1</v>
      </c>
      <c r="BD90" s="83" t="n">
        <v>4.8</v>
      </c>
      <c r="BE90" s="83" t="n">
        <v>4.2</v>
      </c>
      <c r="BF90" s="83" t="n">
        <v>206.8</v>
      </c>
      <c r="BG90" s="28" t="inlineStr">
        <is>
          <t>الكترولوكس</t>
        </is>
      </c>
      <c r="BH90" s="85" t="inlineStr">
        <is>
          <t>القاهرة للصناعات المغذية سخانات</t>
        </is>
      </c>
      <c r="BI90" s="85" t="inlineStr">
        <is>
          <t>PHEWP0112</t>
        </is>
      </c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  <c r="CW90" s="85" t="n"/>
    </row>
    <row customFormat="1" customHeight="1" ht="31.5" r="91" s="86">
      <c r="A91" s="73" t="n">
        <v>2021</v>
      </c>
      <c r="B91" s="74" t="n">
        <v>3</v>
      </c>
      <c r="C91" s="291" t="n">
        <v>44258</v>
      </c>
      <c r="D91" s="74" t="n">
        <v>382</v>
      </c>
      <c r="E91" s="74" t="n">
        <v>449</v>
      </c>
      <c r="F91" s="74" t="n">
        <v>2</v>
      </c>
      <c r="G91" s="75" t="inlineStr">
        <is>
          <t>FRONT 43LM63</t>
        </is>
      </c>
      <c r="H91" s="76" t="inlineStr">
        <is>
          <t>FMLGEI43LM63FR</t>
        </is>
      </c>
      <c r="I91" s="76" t="inlineStr">
        <is>
          <t>1400*1700</t>
        </is>
      </c>
      <c r="J91" s="76" t="n">
        <v>3</v>
      </c>
      <c r="K91" s="76" t="n">
        <v>1</v>
      </c>
      <c r="L91" s="292" t="n">
        <v>46</v>
      </c>
      <c r="M91" s="293" t="n">
        <v>40.986</v>
      </c>
      <c r="N91" s="294" t="n">
        <v>50.048</v>
      </c>
      <c r="O91" s="111" t="n">
        <v>41</v>
      </c>
      <c r="P91" s="111" t="n">
        <v>43</v>
      </c>
      <c r="Q91" s="111" t="n">
        <v>45</v>
      </c>
      <c r="R91" s="111" t="n">
        <v>47</v>
      </c>
      <c r="S91" s="111" t="n">
        <v>49</v>
      </c>
      <c r="T91" s="77" t="n">
        <v>89</v>
      </c>
      <c r="U91" s="77" t="n">
        <v>85</v>
      </c>
      <c r="V91" s="111" t="n">
        <v>42</v>
      </c>
      <c r="W91" s="111" t="n">
        <v>46</v>
      </c>
      <c r="X91" s="111" t="n">
        <v>44</v>
      </c>
      <c r="Y91" s="111" t="n">
        <v>42</v>
      </c>
      <c r="Z91" s="111" t="n">
        <v>44</v>
      </c>
      <c r="AA91" s="77" t="n">
        <v>89</v>
      </c>
      <c r="AB91" s="77" t="n">
        <v>89</v>
      </c>
      <c r="AC91" s="111" t="n"/>
      <c r="AD91" s="111" t="n"/>
      <c r="AE91" s="111" t="n"/>
      <c r="AF91" s="111" t="n"/>
      <c r="AG91" s="111" t="n"/>
      <c r="AH91" s="77" t="n"/>
      <c r="AI91" s="77" t="n"/>
      <c r="AJ91" s="78" t="n">
        <v>44.3</v>
      </c>
      <c r="AK91" s="79" t="n">
        <v>108</v>
      </c>
      <c r="AL91" s="80" t="n">
        <v>100</v>
      </c>
      <c r="AM91" s="77" t="n">
        <v>123</v>
      </c>
      <c r="AN91" s="77" t="n">
        <v>88</v>
      </c>
      <c r="AO91" s="81" t="n">
        <v>9</v>
      </c>
      <c r="AP91" s="81" t="n">
        <v>4</v>
      </c>
      <c r="AQ91" s="81" t="n">
        <v>9</v>
      </c>
      <c r="AR91" s="81" t="n"/>
      <c r="AS91" s="81" t="n"/>
      <c r="AT91" s="81" t="n"/>
      <c r="AU91" s="81" t="n"/>
      <c r="AV91" s="81" t="n"/>
      <c r="AW91" s="81" t="n"/>
      <c r="AX91" s="82" t="n">
        <v>22</v>
      </c>
      <c r="AY91" s="83" t="n">
        <v>3172</v>
      </c>
      <c r="AZ91" s="181" t="n">
        <v>0.015</v>
      </c>
      <c r="BA91" s="84" t="n">
        <v>0.007</v>
      </c>
      <c r="BB91" s="83" t="n">
        <v>1</v>
      </c>
      <c r="BC91" s="83" t="n">
        <v>0.5</v>
      </c>
      <c r="BD91" s="83" t="n">
        <v>69</v>
      </c>
      <c r="BE91" s="83" t="n">
        <v>1</v>
      </c>
      <c r="BF91" s="83" t="n">
        <v>140.5</v>
      </c>
      <c r="BG91" s="28" t="inlineStr">
        <is>
          <t>LG</t>
        </is>
      </c>
      <c r="BH91" s="85" t="inlineStr">
        <is>
          <t>HE</t>
        </is>
      </c>
      <c r="BI91" s="85" t="inlineStr">
        <is>
          <t>MFZ65262201</t>
        </is>
      </c>
      <c r="BJ91" s="85" t="inlineStr">
        <is>
          <t>mma</t>
        </is>
      </c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  <c r="CW91" s="85" t="n"/>
    </row>
    <row customFormat="1" customHeight="1" ht="31.5" r="92" s="86">
      <c r="A92" s="73" t="n">
        <v>2021</v>
      </c>
      <c r="B92" s="74" t="n">
        <v>3</v>
      </c>
      <c r="C92" s="291" t="n">
        <v>44258</v>
      </c>
      <c r="D92" s="74" t="n">
        <v>376</v>
      </c>
      <c r="E92" s="74" t="n">
        <v>438</v>
      </c>
      <c r="F92" s="74" t="n">
        <v>3</v>
      </c>
      <c r="G92" s="75" t="inlineStr">
        <is>
          <t xml:space="preserve">LG43LM63/UM73 </t>
        </is>
      </c>
      <c r="H92" s="76" t="inlineStr">
        <is>
          <t>FMLGEI43LM6373</t>
        </is>
      </c>
      <c r="I92" s="76" t="inlineStr">
        <is>
          <t>1400*1700</t>
        </is>
      </c>
      <c r="J92" s="76" t="n">
        <v>3</v>
      </c>
      <c r="K92" s="76" t="n">
        <v>2</v>
      </c>
      <c r="L92" s="292" t="n">
        <v>336</v>
      </c>
      <c r="M92" s="293" t="n">
        <v>316.176</v>
      </c>
      <c r="N92" s="294" t="n">
        <v>359.856</v>
      </c>
      <c r="O92" s="111" t="n">
        <v>352</v>
      </c>
      <c r="P92" s="111" t="n">
        <v>348</v>
      </c>
      <c r="Q92" s="111" t="n">
        <v>348</v>
      </c>
      <c r="R92" s="111" t="n">
        <v>345</v>
      </c>
      <c r="S92" s="111" t="n">
        <v>338</v>
      </c>
      <c r="T92" s="77" t="n">
        <v>140</v>
      </c>
      <c r="U92" s="77" t="n">
        <v>143</v>
      </c>
      <c r="V92" s="111" t="n">
        <v>331</v>
      </c>
      <c r="W92" s="111" t="n">
        <v>328</v>
      </c>
      <c r="X92" s="111" t="n">
        <v>323</v>
      </c>
      <c r="Y92" s="111" t="n">
        <v>335</v>
      </c>
      <c r="Z92" s="111" t="n">
        <v>340</v>
      </c>
      <c r="AA92" s="77" t="n">
        <v>131</v>
      </c>
      <c r="AB92" s="77" t="n">
        <v>128</v>
      </c>
      <c r="AC92" s="111" t="n"/>
      <c r="AD92" s="111" t="n"/>
      <c r="AE92" s="111" t="n"/>
      <c r="AF92" s="111" t="n"/>
      <c r="AG92" s="111" t="n"/>
      <c r="AH92" s="77" t="n"/>
      <c r="AI92" s="77" t="n"/>
      <c r="AJ92" s="78" t="n">
        <v>338.8</v>
      </c>
      <c r="AK92" s="79" t="n">
        <v>67</v>
      </c>
      <c r="AL92" s="80" t="n">
        <v>161</v>
      </c>
      <c r="AM92" s="77" t="n">
        <v>80</v>
      </c>
      <c r="AN92" s="77" t="n">
        <v>136</v>
      </c>
      <c r="AO92" s="81" t="n">
        <v>8</v>
      </c>
      <c r="AP92" s="81" t="n">
        <v>4</v>
      </c>
      <c r="AQ92" s="81" t="n">
        <v>4</v>
      </c>
      <c r="AR92" s="81" t="n"/>
      <c r="AS92" s="81" t="n">
        <v>2</v>
      </c>
      <c r="AT92" s="81" t="n"/>
      <c r="AU92" s="81" t="n"/>
      <c r="AV92" s="81" t="n"/>
      <c r="AW92" s="81" t="n"/>
      <c r="AX92" s="82" t="n">
        <v>18</v>
      </c>
      <c r="AY92" s="83" t="n">
        <v>2106</v>
      </c>
      <c r="AZ92" s="181" t="n">
        <v>0.015</v>
      </c>
      <c r="BA92" s="84" t="n">
        <v>0.008999999999999999</v>
      </c>
      <c r="BB92" s="83" t="n">
        <v>1</v>
      </c>
      <c r="BC92" s="83" t="n">
        <v>0.1</v>
      </c>
      <c r="BD92" s="83" t="n">
        <v>6.3</v>
      </c>
      <c r="BE92" s="83" t="n">
        <v>6.1</v>
      </c>
      <c r="BF92" s="83" t="n">
        <v>713.5</v>
      </c>
      <c r="BG92" s="28" t="inlineStr">
        <is>
          <t>LG</t>
        </is>
      </c>
      <c r="BH92" s="85" t="inlineStr">
        <is>
          <t>HE</t>
        </is>
      </c>
      <c r="BI92" s="85" t="inlineStr">
        <is>
          <t>mfz66236501</t>
        </is>
      </c>
      <c r="BJ92" s="85" t="inlineStr">
        <is>
          <t>mma</t>
        </is>
      </c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  <c r="CW92" s="85" t="n"/>
    </row>
    <row customFormat="1" customHeight="1" ht="31.5" r="93" s="86">
      <c r="A93" s="73" t="n">
        <v>2021</v>
      </c>
      <c r="B93" s="74" t="n">
        <v>3</v>
      </c>
      <c r="C93" s="291" t="n">
        <v>44258</v>
      </c>
      <c r="D93" s="74" t="n">
        <v>212</v>
      </c>
      <c r="E93" s="74" t="n">
        <v>140</v>
      </c>
      <c r="F93" s="74" t="n">
        <v>4</v>
      </c>
      <c r="G93" s="75" t="inlineStr">
        <is>
          <t>فوم قاعده 60*90 (مجمعه)</t>
        </is>
      </c>
      <c r="H93" s="76" t="inlineStr">
        <is>
          <t>FMDACI16090000</t>
        </is>
      </c>
      <c r="I93" s="76" t="inlineStr">
        <is>
          <t>1400*1700</t>
        </is>
      </c>
      <c r="J93" s="76" t="n">
        <v>2</v>
      </c>
      <c r="K93" s="76" t="n">
        <v>2</v>
      </c>
      <c r="L93" s="292" t="n">
        <v>485</v>
      </c>
      <c r="M93" s="293" t="n">
        <v>451.05</v>
      </c>
      <c r="N93" s="294" t="n">
        <v>518.95</v>
      </c>
      <c r="O93" s="111" t="n">
        <v>449</v>
      </c>
      <c r="P93" s="111" t="n">
        <v>480</v>
      </c>
      <c r="Q93" s="111" t="n">
        <v>468</v>
      </c>
      <c r="R93" s="111" t="n">
        <v>475</v>
      </c>
      <c r="S93" s="111" t="n">
        <v>469</v>
      </c>
      <c r="T93" s="77" t="n">
        <v>115</v>
      </c>
      <c r="U93" s="77" t="n">
        <v>113</v>
      </c>
      <c r="V93" s="111" t="n">
        <v>511</v>
      </c>
      <c r="W93" s="111" t="n">
        <v>488</v>
      </c>
      <c r="X93" s="111" t="n">
        <v>522</v>
      </c>
      <c r="Y93" s="111" t="n">
        <v>468</v>
      </c>
      <c r="Z93" s="111" t="n"/>
      <c r="AA93" s="77" t="n">
        <v>96</v>
      </c>
      <c r="AB93" s="77" t="n">
        <v>96</v>
      </c>
      <c r="AC93" s="111" t="n"/>
      <c r="AD93" s="111" t="n"/>
      <c r="AE93" s="111" t="n"/>
      <c r="AF93" s="111" t="n"/>
      <c r="AG93" s="111" t="n"/>
      <c r="AH93" s="77" t="n"/>
      <c r="AI93" s="77" t="n"/>
      <c r="AJ93" s="78" t="n">
        <v>481.1</v>
      </c>
      <c r="AK93" s="79" t="n">
        <v>60</v>
      </c>
      <c r="AL93" s="80" t="n">
        <v>120</v>
      </c>
      <c r="AM93" s="77" t="n">
        <v>69</v>
      </c>
      <c r="AN93" s="77" t="n">
        <v>105</v>
      </c>
      <c r="AO93" s="81" t="n">
        <v>10</v>
      </c>
      <c r="AP93" s="81" t="n"/>
      <c r="AQ93" s="81" t="n">
        <v>4</v>
      </c>
      <c r="AR93" s="81" t="n"/>
      <c r="AS93" s="81" t="n"/>
      <c r="AT93" s="81" t="n"/>
      <c r="AU93" s="81" t="n"/>
      <c r="AV93" s="81" t="n"/>
      <c r="AW93" s="81" t="n"/>
      <c r="AX93" s="82" t="n">
        <v>14</v>
      </c>
      <c r="AY93" s="83" t="n">
        <v>1540</v>
      </c>
      <c r="AZ93" s="181" t="n">
        <v>0.015</v>
      </c>
      <c r="BA93" s="84" t="n">
        <v>0.008999999999999999</v>
      </c>
      <c r="BB93" s="83" t="n">
        <v>1</v>
      </c>
      <c r="BC93" s="83" t="n">
        <v>0</v>
      </c>
      <c r="BD93" s="83" t="n">
        <v>3.2</v>
      </c>
      <c r="BE93" s="83" t="n">
        <v>6.7</v>
      </c>
      <c r="BF93" s="83" t="n">
        <v>740.9</v>
      </c>
      <c r="BG93" s="28" t="inlineStr">
        <is>
          <t>الكترولوكس</t>
        </is>
      </c>
      <c r="BH93" s="85" t="inlineStr">
        <is>
          <t>القاهرة للصناعات المغذية بوتاجازات</t>
        </is>
      </c>
      <c r="BI93" s="85" t="inlineStr">
        <is>
          <t>808901801</t>
        </is>
      </c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  <c r="CW93" s="85" t="n"/>
    </row>
    <row customFormat="1" customHeight="1" ht="31.5" r="94" s="86">
      <c r="A94" s="73" t="n">
        <v>2021</v>
      </c>
      <c r="B94" s="74" t="n">
        <v>3</v>
      </c>
      <c r="C94" s="291" t="n">
        <v>44258</v>
      </c>
      <c r="D94" s="74" t="n">
        <v>212</v>
      </c>
      <c r="E94" s="74" t="n">
        <v>178</v>
      </c>
      <c r="F94" s="74" t="n">
        <v>4</v>
      </c>
      <c r="G94" s="75" t="inlineStr">
        <is>
          <t>فوم دعامه 60*90 (مجمعه)</t>
        </is>
      </c>
      <c r="H94" s="76" t="inlineStr">
        <is>
          <t>FMDACI66090000</t>
        </is>
      </c>
      <c r="I94" s="76" t="inlineStr">
        <is>
          <t>1400*1700</t>
        </is>
      </c>
      <c r="J94" s="76" t="n">
        <v>2</v>
      </c>
      <c r="K94" s="76" t="n">
        <v>2</v>
      </c>
      <c r="L94" s="292" t="n">
        <v>50</v>
      </c>
      <c r="M94" s="293" t="n">
        <v>46.5</v>
      </c>
      <c r="N94" s="294" t="n">
        <v>53.5</v>
      </c>
      <c r="O94" s="111" t="n">
        <v>51</v>
      </c>
      <c r="P94" s="111" t="n">
        <v>53</v>
      </c>
      <c r="Q94" s="111" t="n">
        <v>49</v>
      </c>
      <c r="R94" s="111" t="n">
        <v>50</v>
      </c>
      <c r="S94" s="111" t="n">
        <v>52</v>
      </c>
      <c r="T94" s="77" t="n">
        <v>115</v>
      </c>
      <c r="U94" s="77" t="n">
        <v>113</v>
      </c>
      <c r="V94" s="111" t="n">
        <v>52</v>
      </c>
      <c r="W94" s="111" t="n">
        <v>51</v>
      </c>
      <c r="X94" s="111" t="n">
        <v>61</v>
      </c>
      <c r="Y94" s="111" t="n">
        <v>49</v>
      </c>
      <c r="Z94" s="111" t="n"/>
      <c r="AA94" s="77" t="n">
        <v>96</v>
      </c>
      <c r="AB94" s="77" t="n">
        <v>96</v>
      </c>
      <c r="AC94" s="111" t="n"/>
      <c r="AD94" s="111" t="n"/>
      <c r="AE94" s="111" t="n"/>
      <c r="AF94" s="111" t="n"/>
      <c r="AG94" s="111" t="n"/>
      <c r="AH94" s="77" t="n"/>
      <c r="AI94" s="77" t="n"/>
      <c r="AJ94" s="78" t="n">
        <v>52</v>
      </c>
      <c r="AK94" s="79" t="n">
        <v>60</v>
      </c>
      <c r="AL94" s="80" t="n">
        <v>120</v>
      </c>
      <c r="AM94" s="77" t="n">
        <v>69</v>
      </c>
      <c r="AN94" s="77" t="n">
        <v>105</v>
      </c>
      <c r="AO94" s="81" t="n">
        <v>11</v>
      </c>
      <c r="AP94" s="81" t="n">
        <v>2</v>
      </c>
      <c r="AQ94" s="81" t="n">
        <v>10</v>
      </c>
      <c r="AR94" s="81" t="n"/>
      <c r="AS94" s="81" t="n"/>
      <c r="AT94" s="81" t="n"/>
      <c r="AU94" s="81" t="n"/>
      <c r="AV94" s="81" t="n"/>
      <c r="AW94" s="81" t="n"/>
      <c r="AX94" s="82" t="n">
        <v>23</v>
      </c>
      <c r="AY94" s="83" t="n">
        <v>1493</v>
      </c>
      <c r="AZ94" s="181" t="n">
        <v>0.015</v>
      </c>
      <c r="BA94" s="84" t="n">
        <v>0.015</v>
      </c>
      <c r="BB94" s="83" t="n">
        <v>1</v>
      </c>
      <c r="BC94" s="83" t="n">
        <v>0.5</v>
      </c>
      <c r="BD94" s="83" t="n">
        <v>29.9</v>
      </c>
      <c r="BE94" s="83" t="n">
        <v>1.2</v>
      </c>
      <c r="BF94" s="83" t="n">
        <v>77.59999999999999</v>
      </c>
      <c r="BG94" s="28" t="inlineStr">
        <is>
          <t>الكترولوكس</t>
        </is>
      </c>
      <c r="BH94" s="85" t="inlineStr">
        <is>
          <t>القاهرة للصناعات المغذية بوتاجازات</t>
        </is>
      </c>
      <c r="BI94" s="85" t="inlineStr">
        <is>
          <t>808902102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  <c r="CW94" s="85" t="n"/>
    </row>
    <row customFormat="1" customHeight="1" ht="31.5" r="95" s="86">
      <c r="A95" s="73" t="n">
        <v>2021</v>
      </c>
      <c r="B95" s="74" t="n">
        <v>3</v>
      </c>
      <c r="C95" s="291" t="n">
        <v>44258</v>
      </c>
      <c r="D95" s="74" t="n">
        <v>34</v>
      </c>
      <c r="E95" s="74" t="n">
        <v>99</v>
      </c>
      <c r="F95" s="74" t="n">
        <v>5</v>
      </c>
      <c r="G95" s="75" t="inlineStr">
        <is>
          <t>فوم تغليف علوى يمين خلفى11قدم  PDFRP0143</t>
        </is>
      </c>
      <c r="H95" s="76" t="inlineStr">
        <is>
          <t>FMDAIIM2000000</t>
        </is>
      </c>
      <c r="I95" s="76" t="inlineStr">
        <is>
          <t>1400*1700</t>
        </is>
      </c>
      <c r="J95" s="76" t="n">
        <v>4</v>
      </c>
      <c r="K95" s="76" t="n">
        <v>6</v>
      </c>
      <c r="L95" s="292" t="n">
        <v>20</v>
      </c>
      <c r="M95" s="293" t="n">
        <v>18.6</v>
      </c>
      <c r="N95" s="294" t="n">
        <v>21.4</v>
      </c>
      <c r="O95" s="111" t="n">
        <v>21</v>
      </c>
      <c r="P95" s="111" t="n">
        <v>21</v>
      </c>
      <c r="Q95" s="111" t="n"/>
      <c r="R95" s="111" t="n"/>
      <c r="S95" s="111" t="n"/>
      <c r="T95" s="77" t="n">
        <v>94</v>
      </c>
      <c r="U95" s="77" t="n"/>
      <c r="V95" s="111" t="n"/>
      <c r="W95" s="111" t="n"/>
      <c r="X95" s="111" t="n"/>
      <c r="Y95" s="111" t="n"/>
      <c r="Z95" s="111" t="n"/>
      <c r="AA95" s="77" t="n"/>
      <c r="AB95" s="77" t="n"/>
      <c r="AC95" s="111" t="n"/>
      <c r="AD95" s="111" t="n"/>
      <c r="AE95" s="111" t="n"/>
      <c r="AF95" s="111" t="n"/>
      <c r="AG95" s="111" t="n"/>
      <c r="AH95" s="77" t="n"/>
      <c r="AI95" s="77" t="n"/>
      <c r="AJ95" s="78" t="n">
        <v>20.8</v>
      </c>
      <c r="AK95" s="79" t="n">
        <v>140</v>
      </c>
      <c r="AL95" s="80" t="n">
        <v>103</v>
      </c>
      <c r="AM95" s="77" t="n">
        <v>153</v>
      </c>
      <c r="AN95" s="77" t="n">
        <v>94</v>
      </c>
      <c r="AO95" s="81" t="n">
        <v>4</v>
      </c>
      <c r="AP95" s="81" t="n"/>
      <c r="AQ95" s="81" t="n">
        <v>1</v>
      </c>
      <c r="AR95" s="81" t="n"/>
      <c r="AS95" s="81" t="n"/>
      <c r="AT95" s="81" t="n"/>
      <c r="AU95" s="81" t="n"/>
      <c r="AV95" s="81" t="n"/>
      <c r="AW95" s="81" t="n"/>
      <c r="AX95" s="82" t="n">
        <v>5</v>
      </c>
      <c r="AY95" s="83" t="n">
        <v>545</v>
      </c>
      <c r="AZ95" s="181" t="n">
        <v>0.015</v>
      </c>
      <c r="BA95" s="84" t="n">
        <v>0.008999999999999999</v>
      </c>
      <c r="BB95" s="83" t="n">
        <v>1</v>
      </c>
      <c r="BC95" s="83" t="n">
        <v>0.3</v>
      </c>
      <c r="BD95" s="83" t="n">
        <v>27.3</v>
      </c>
      <c r="BE95" s="83" t="n">
        <v>0.1</v>
      </c>
      <c r="BF95" s="83" t="n">
        <v>11.3</v>
      </c>
      <c r="BG95" s="28" t="inlineStr">
        <is>
          <t>الكترولوكس</t>
        </is>
      </c>
      <c r="BH95" s="85" t="inlineStr">
        <is>
          <t>القاهرة للصناعات المغذية غسالات</t>
        </is>
      </c>
      <c r="BI95" s="85" t="inlineStr">
        <is>
          <t>PDFRP0147</t>
        </is>
      </c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  <c r="CW95" s="85" t="n"/>
    </row>
    <row customFormat="1" customHeight="1" ht="31.5" r="96" s="86">
      <c r="A96" s="73" t="n">
        <v>2021</v>
      </c>
      <c r="B96" s="74" t="n">
        <v>3</v>
      </c>
      <c r="C96" s="291" t="n">
        <v>44258</v>
      </c>
      <c r="D96" s="74" t="n">
        <v>34</v>
      </c>
      <c r="E96" s="74" t="n">
        <v>100</v>
      </c>
      <c r="F96" s="74" t="n">
        <v>5</v>
      </c>
      <c r="G96" s="75" t="inlineStr">
        <is>
          <t>فوم تغليف علوى يمين امامى11قدم  PDFRP0142</t>
        </is>
      </c>
      <c r="H96" s="76" t="inlineStr">
        <is>
          <t>FMDAIIM1000000</t>
        </is>
      </c>
      <c r="I96" s="76" t="inlineStr">
        <is>
          <t>1400*1700</t>
        </is>
      </c>
      <c r="J96" s="76" t="n">
        <v>4</v>
      </c>
      <c r="K96" s="76" t="n">
        <v>6</v>
      </c>
      <c r="L96" s="292" t="n">
        <v>20</v>
      </c>
      <c r="M96" s="293" t="n">
        <v>18.6</v>
      </c>
      <c r="N96" s="294" t="n">
        <v>21.4</v>
      </c>
      <c r="O96" s="111" t="n">
        <v>21</v>
      </c>
      <c r="P96" s="111" t="n">
        <v>21</v>
      </c>
      <c r="Q96" s="111" t="n"/>
      <c r="R96" s="111" t="n"/>
      <c r="S96" s="111" t="n"/>
      <c r="T96" s="77" t="n">
        <v>94</v>
      </c>
      <c r="U96" s="77" t="n"/>
      <c r="V96" s="111" t="n"/>
      <c r="W96" s="111" t="n"/>
      <c r="X96" s="111" t="n"/>
      <c r="Y96" s="111" t="n"/>
      <c r="Z96" s="111" t="n"/>
      <c r="AA96" s="77" t="n"/>
      <c r="AB96" s="77" t="n"/>
      <c r="AC96" s="111" t="n"/>
      <c r="AD96" s="111" t="n"/>
      <c r="AE96" s="111" t="n"/>
      <c r="AF96" s="111" t="n"/>
      <c r="AG96" s="111" t="n"/>
      <c r="AH96" s="77" t="n"/>
      <c r="AI96" s="77" t="n"/>
      <c r="AJ96" s="78" t="n">
        <v>20.8</v>
      </c>
      <c r="AK96" s="79" t="n">
        <v>140</v>
      </c>
      <c r="AL96" s="80" t="n">
        <v>103</v>
      </c>
      <c r="AM96" s="77" t="n">
        <v>153</v>
      </c>
      <c r="AN96" s="77" t="n">
        <v>94</v>
      </c>
      <c r="AO96" s="81" t="n">
        <v>4</v>
      </c>
      <c r="AP96" s="81" t="n"/>
      <c r="AQ96" s="81" t="n">
        <v>1</v>
      </c>
      <c r="AR96" s="81" t="n"/>
      <c r="AS96" s="81" t="n"/>
      <c r="AT96" s="81" t="n"/>
      <c r="AU96" s="81" t="n"/>
      <c r="AV96" s="81" t="n"/>
      <c r="AW96" s="81" t="n"/>
      <c r="AX96" s="82" t="n">
        <v>5</v>
      </c>
      <c r="AY96" s="83" t="n">
        <v>545</v>
      </c>
      <c r="AZ96" s="181" t="n">
        <v>0.015</v>
      </c>
      <c r="BA96" s="84" t="n">
        <v>0.008999999999999999</v>
      </c>
      <c r="BB96" s="83" t="n">
        <v>1</v>
      </c>
      <c r="BC96" s="83" t="n">
        <v>0.3</v>
      </c>
      <c r="BD96" s="83" t="n">
        <v>27.3</v>
      </c>
      <c r="BE96" s="83" t="n">
        <v>0.1</v>
      </c>
      <c r="BF96" s="83" t="n">
        <v>11.3</v>
      </c>
      <c r="BG96" s="28" t="inlineStr">
        <is>
          <t>الكترولوكس</t>
        </is>
      </c>
      <c r="BH96" s="85" t="inlineStr">
        <is>
          <t>القاهرة للصناعات المغذية غسالات</t>
        </is>
      </c>
      <c r="BI96" s="85" t="inlineStr">
        <is>
          <t>PDFRP0146</t>
        </is>
      </c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  <c r="CW96" s="85" t="n"/>
    </row>
    <row customFormat="1" customHeight="1" ht="31.5" r="97" s="86">
      <c r="A97" s="73" t="n">
        <v>2021</v>
      </c>
      <c r="B97" s="74" t="n">
        <v>3</v>
      </c>
      <c r="C97" s="291" t="n">
        <v>44258</v>
      </c>
      <c r="D97" s="74" t="n">
        <v>34</v>
      </c>
      <c r="E97" s="74" t="n">
        <v>101</v>
      </c>
      <c r="F97" s="74" t="n">
        <v>5</v>
      </c>
      <c r="G97" s="75" t="inlineStr">
        <is>
          <t>فوم تغليف علوى شمال خلفى11قدم  PDFRP0145</t>
        </is>
      </c>
      <c r="H97" s="76" t="inlineStr">
        <is>
          <t>FMDAIIM4000000</t>
        </is>
      </c>
      <c r="I97" s="76" t="inlineStr">
        <is>
          <t>1400*1700</t>
        </is>
      </c>
      <c r="J97" s="76" t="n">
        <v>4</v>
      </c>
      <c r="K97" s="76" t="n">
        <v>6</v>
      </c>
      <c r="L97" s="292" t="n">
        <v>20</v>
      </c>
      <c r="M97" s="293" t="n">
        <v>18.6</v>
      </c>
      <c r="N97" s="294" t="n">
        <v>21.4</v>
      </c>
      <c r="O97" s="111" t="n">
        <v>21</v>
      </c>
      <c r="P97" s="111" t="n">
        <v>21</v>
      </c>
      <c r="Q97" s="111" t="n"/>
      <c r="R97" s="111" t="n"/>
      <c r="S97" s="111" t="n"/>
      <c r="T97" s="77" t="n">
        <v>94</v>
      </c>
      <c r="U97" s="77" t="n"/>
      <c r="V97" s="111" t="n"/>
      <c r="W97" s="111" t="n"/>
      <c r="X97" s="111" t="n"/>
      <c r="Y97" s="111" t="n"/>
      <c r="Z97" s="111" t="n"/>
      <c r="AA97" s="77" t="n"/>
      <c r="AB97" s="77" t="n"/>
      <c r="AC97" s="111" t="n"/>
      <c r="AD97" s="111" t="n"/>
      <c r="AE97" s="111" t="n"/>
      <c r="AF97" s="111" t="n"/>
      <c r="AG97" s="111" t="n"/>
      <c r="AH97" s="77" t="n"/>
      <c r="AI97" s="77" t="n"/>
      <c r="AJ97" s="78" t="n">
        <v>20.8</v>
      </c>
      <c r="AK97" s="79" t="n">
        <v>140</v>
      </c>
      <c r="AL97" s="80" t="n">
        <v>103</v>
      </c>
      <c r="AM97" s="77" t="n">
        <v>153</v>
      </c>
      <c r="AN97" s="77" t="n">
        <v>94</v>
      </c>
      <c r="AO97" s="81" t="n">
        <v>4</v>
      </c>
      <c r="AP97" s="81" t="n"/>
      <c r="AQ97" s="81" t="n">
        <v>1</v>
      </c>
      <c r="AR97" s="81" t="n"/>
      <c r="AS97" s="81" t="n"/>
      <c r="AT97" s="81" t="n"/>
      <c r="AU97" s="81" t="n"/>
      <c r="AV97" s="81" t="n"/>
      <c r="AW97" s="81" t="n"/>
      <c r="AX97" s="82" t="n">
        <v>5</v>
      </c>
      <c r="AY97" s="83" t="n">
        <v>545</v>
      </c>
      <c r="AZ97" s="181" t="n">
        <v>0.015</v>
      </c>
      <c r="BA97" s="84" t="n">
        <v>0.008999999999999999</v>
      </c>
      <c r="BB97" s="83" t="n">
        <v>1</v>
      </c>
      <c r="BC97" s="83" t="n">
        <v>0.3</v>
      </c>
      <c r="BD97" s="83" t="n">
        <v>27.3</v>
      </c>
      <c r="BE97" s="83" t="n">
        <v>0.1</v>
      </c>
      <c r="BF97" s="83" t="n">
        <v>11.3</v>
      </c>
      <c r="BG97" s="28" t="inlineStr">
        <is>
          <t>الكترولوكس</t>
        </is>
      </c>
      <c r="BH97" s="85" t="inlineStr">
        <is>
          <t>القاهرة للصناعات المغذية غسالات</t>
        </is>
      </c>
      <c r="BI97" s="85" t="inlineStr">
        <is>
          <t>PDFRP0142</t>
        </is>
      </c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  <c r="CW97" s="85" t="n"/>
    </row>
    <row customFormat="1" customHeight="1" ht="31.5" r="98" s="86">
      <c r="A98" s="73" t="n">
        <v>2021</v>
      </c>
      <c r="B98" s="74" t="n">
        <v>3</v>
      </c>
      <c r="C98" s="291" t="n">
        <v>44258</v>
      </c>
      <c r="D98" s="74" t="n">
        <v>34</v>
      </c>
      <c r="E98" s="74" t="n">
        <v>102</v>
      </c>
      <c r="F98" s="74" t="n">
        <v>5</v>
      </c>
      <c r="G98" s="75" t="inlineStr">
        <is>
          <t>فوم تغليف علوى شمال امامى11قدم  PDFRP0144</t>
        </is>
      </c>
      <c r="H98" s="76" t="inlineStr">
        <is>
          <t>FMDAIIM3000000</t>
        </is>
      </c>
      <c r="I98" s="76" t="inlineStr">
        <is>
          <t>1400*1700</t>
        </is>
      </c>
      <c r="J98" s="76" t="n">
        <v>4</v>
      </c>
      <c r="K98" s="76" t="n">
        <v>6</v>
      </c>
      <c r="L98" s="292" t="n">
        <v>20</v>
      </c>
      <c r="M98" s="293" t="n">
        <v>18.6</v>
      </c>
      <c r="N98" s="294" t="n">
        <v>21.4</v>
      </c>
      <c r="O98" s="111" t="n">
        <v>21</v>
      </c>
      <c r="P98" s="111" t="n">
        <v>21</v>
      </c>
      <c r="Q98" s="111" t="n"/>
      <c r="R98" s="111" t="n"/>
      <c r="S98" s="111" t="n"/>
      <c r="T98" s="77" t="n">
        <v>94</v>
      </c>
      <c r="U98" s="77" t="n"/>
      <c r="V98" s="111" t="n"/>
      <c r="W98" s="111" t="n"/>
      <c r="X98" s="111" t="n"/>
      <c r="Y98" s="111" t="n"/>
      <c r="Z98" s="111" t="n"/>
      <c r="AA98" s="77" t="n"/>
      <c r="AB98" s="77" t="n"/>
      <c r="AC98" s="111" t="n"/>
      <c r="AD98" s="111" t="n"/>
      <c r="AE98" s="111" t="n"/>
      <c r="AF98" s="111" t="n"/>
      <c r="AG98" s="111" t="n"/>
      <c r="AH98" s="77" t="n"/>
      <c r="AI98" s="77" t="n"/>
      <c r="AJ98" s="78" t="n">
        <v>20.8</v>
      </c>
      <c r="AK98" s="79" t="n">
        <v>140</v>
      </c>
      <c r="AL98" s="80" t="n">
        <v>103</v>
      </c>
      <c r="AM98" s="77" t="n">
        <v>153</v>
      </c>
      <c r="AN98" s="77" t="n">
        <v>94</v>
      </c>
      <c r="AO98" s="81" t="n">
        <v>4</v>
      </c>
      <c r="AP98" s="81" t="n"/>
      <c r="AQ98" s="81" t="n">
        <v>1</v>
      </c>
      <c r="AR98" s="81" t="n"/>
      <c r="AS98" s="81" t="n"/>
      <c r="AT98" s="81" t="n"/>
      <c r="AU98" s="81" t="n"/>
      <c r="AV98" s="81" t="n"/>
      <c r="AW98" s="81" t="n"/>
      <c r="AX98" s="82" t="n">
        <v>5</v>
      </c>
      <c r="AY98" s="83" t="n">
        <v>545</v>
      </c>
      <c r="AZ98" s="181" t="n">
        <v>0.015</v>
      </c>
      <c r="BA98" s="84" t="n">
        <v>0.008999999999999999</v>
      </c>
      <c r="BB98" s="83" t="n">
        <v>1</v>
      </c>
      <c r="BC98" s="83" t="n">
        <v>0.3</v>
      </c>
      <c r="BD98" s="83" t="n">
        <v>27.3</v>
      </c>
      <c r="BE98" s="83" t="n">
        <v>0.1</v>
      </c>
      <c r="BF98" s="83" t="n">
        <v>11.3</v>
      </c>
      <c r="BG98" s="28" t="inlineStr">
        <is>
          <t>الكترولوكس</t>
        </is>
      </c>
      <c r="BH98" s="85" t="inlineStr">
        <is>
          <t>القاهرة للصناعات المغذية غسالات</t>
        </is>
      </c>
      <c r="BI98" s="85" t="inlineStr">
        <is>
          <t>PDFRP0143</t>
        </is>
      </c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  <c r="CW98" s="85" t="n"/>
    </row>
    <row customFormat="1" customHeight="1" ht="31.5" r="99" s="86">
      <c r="A99" s="73" t="n">
        <v>2021</v>
      </c>
      <c r="B99" s="74" t="n">
        <v>3</v>
      </c>
      <c r="C99" s="291" t="n">
        <v>44258</v>
      </c>
      <c r="D99" s="74" t="n">
        <v>34</v>
      </c>
      <c r="E99" s="74" t="n">
        <v>103</v>
      </c>
      <c r="F99" s="74" t="n">
        <v>5</v>
      </c>
      <c r="G99" s="75" t="inlineStr">
        <is>
          <t>فوم تغليف سفلى يمين 11قدم المعدل PDFRP0147</t>
        </is>
      </c>
      <c r="H99" s="76" t="inlineStr">
        <is>
          <t>FMDAIIM6000000</t>
        </is>
      </c>
      <c r="I99" s="76" t="inlineStr">
        <is>
          <t>1400*1700</t>
        </is>
      </c>
      <c r="J99" s="76" t="n">
        <v>4</v>
      </c>
      <c r="K99" s="76" t="n">
        <v>6</v>
      </c>
      <c r="L99" s="292" t="n">
        <v>89</v>
      </c>
      <c r="M99" s="293" t="n">
        <v>82.77</v>
      </c>
      <c r="N99" s="294" t="n">
        <v>95.23</v>
      </c>
      <c r="O99" s="111" t="n">
        <v>92</v>
      </c>
      <c r="P99" s="111" t="n">
        <v>90</v>
      </c>
      <c r="Q99" s="111" t="n"/>
      <c r="R99" s="111" t="n"/>
      <c r="S99" s="111" t="n"/>
      <c r="T99" s="77" t="n">
        <v>94</v>
      </c>
      <c r="U99" s="77" t="n"/>
      <c r="V99" s="111" t="n"/>
      <c r="W99" s="111" t="n"/>
      <c r="X99" s="111" t="n"/>
      <c r="Y99" s="111" t="n"/>
      <c r="Z99" s="111" t="n"/>
      <c r="AA99" s="77" t="n"/>
      <c r="AB99" s="77" t="n"/>
      <c r="AC99" s="111" t="n"/>
      <c r="AD99" s="111" t="n"/>
      <c r="AE99" s="111" t="n"/>
      <c r="AF99" s="111" t="n"/>
      <c r="AG99" s="111" t="n"/>
      <c r="AH99" s="77" t="n"/>
      <c r="AI99" s="77" t="n"/>
      <c r="AJ99" s="78" t="n">
        <v>91</v>
      </c>
      <c r="AK99" s="79" t="n">
        <v>140</v>
      </c>
      <c r="AL99" s="80" t="n">
        <v>103</v>
      </c>
      <c r="AM99" s="77" t="n">
        <v>153</v>
      </c>
      <c r="AN99" s="77" t="n">
        <v>94</v>
      </c>
      <c r="AO99" s="81" t="n">
        <v>4</v>
      </c>
      <c r="AP99" s="81" t="n"/>
      <c r="AQ99" s="81" t="n">
        <v>1</v>
      </c>
      <c r="AR99" s="81" t="n"/>
      <c r="AS99" s="81" t="n"/>
      <c r="AT99" s="81" t="n"/>
      <c r="AU99" s="81" t="n"/>
      <c r="AV99" s="81" t="n"/>
      <c r="AW99" s="81" t="n"/>
      <c r="AX99" s="82" t="n">
        <v>5</v>
      </c>
      <c r="AY99" s="83" t="n">
        <v>545</v>
      </c>
      <c r="AZ99" s="181" t="n">
        <v>0.015</v>
      </c>
      <c r="BA99" s="84" t="n">
        <v>0.008999999999999999</v>
      </c>
      <c r="BB99" s="83" t="n">
        <v>1</v>
      </c>
      <c r="BC99" s="83" t="n">
        <v>0.1</v>
      </c>
      <c r="BD99" s="83" t="n">
        <v>6.1</v>
      </c>
      <c r="BE99" s="83" t="n">
        <v>0.5</v>
      </c>
      <c r="BF99" s="83" t="n">
        <v>49.6</v>
      </c>
      <c r="BG99" s="28" t="inlineStr">
        <is>
          <t>الكترولوكس</t>
        </is>
      </c>
      <c r="BH99" s="85" t="inlineStr">
        <is>
          <t>القاهرة للصناعات المغذية غسالات</t>
        </is>
      </c>
      <c r="BI99" s="85" t="inlineStr">
        <is>
          <t>PDFRP0144</t>
        </is>
      </c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  <c r="CW99" s="85" t="n"/>
    </row>
    <row customFormat="1" customHeight="1" ht="31.5" r="100" s="86">
      <c r="A100" s="73" t="n">
        <v>2021</v>
      </c>
      <c r="B100" s="74" t="n">
        <v>3</v>
      </c>
      <c r="C100" s="291" t="n">
        <v>44258</v>
      </c>
      <c r="D100" s="74" t="n">
        <v>34</v>
      </c>
      <c r="E100" s="74" t="n">
        <v>104</v>
      </c>
      <c r="F100" s="74" t="n">
        <v>5</v>
      </c>
      <c r="G100" s="75" t="inlineStr">
        <is>
          <t>فوم تغليف سفلى شمال 11قدم المعدل  PDFRP0146</t>
        </is>
      </c>
      <c r="H100" s="76" t="inlineStr">
        <is>
          <t>FMDAIIM5000000</t>
        </is>
      </c>
      <c r="I100" s="76" t="inlineStr">
        <is>
          <t>1400*1700</t>
        </is>
      </c>
      <c r="J100" s="76" t="n">
        <v>4</v>
      </c>
      <c r="K100" s="76" t="n">
        <v>6</v>
      </c>
      <c r="L100" s="292" t="n">
        <v>89</v>
      </c>
      <c r="M100" s="293" t="n">
        <v>82.77</v>
      </c>
      <c r="N100" s="294" t="n">
        <v>95.23</v>
      </c>
      <c r="O100" s="111" t="n">
        <v>92</v>
      </c>
      <c r="P100" s="111" t="n">
        <v>90</v>
      </c>
      <c r="Q100" s="111" t="n"/>
      <c r="R100" s="111" t="n"/>
      <c r="S100" s="111" t="n"/>
      <c r="T100" s="77" t="n">
        <v>94</v>
      </c>
      <c r="U100" s="77" t="n"/>
      <c r="V100" s="111" t="n"/>
      <c r="W100" s="111" t="n"/>
      <c r="X100" s="111" t="n"/>
      <c r="Y100" s="111" t="n"/>
      <c r="Z100" s="111" t="n"/>
      <c r="AA100" s="77" t="n"/>
      <c r="AB100" s="77" t="n"/>
      <c r="AC100" s="111" t="n"/>
      <c r="AD100" s="111" t="n"/>
      <c r="AE100" s="111" t="n"/>
      <c r="AF100" s="111" t="n"/>
      <c r="AG100" s="111" t="n"/>
      <c r="AH100" s="77" t="n"/>
      <c r="AI100" s="77" t="n"/>
      <c r="AJ100" s="78" t="n">
        <v>91</v>
      </c>
      <c r="AK100" s="79" t="n">
        <v>140</v>
      </c>
      <c r="AL100" s="80" t="n">
        <v>103</v>
      </c>
      <c r="AM100" s="77" t="n">
        <v>153</v>
      </c>
      <c r="AN100" s="77" t="n">
        <v>94</v>
      </c>
      <c r="AO100" s="81" t="n">
        <v>4</v>
      </c>
      <c r="AP100" s="81" t="n"/>
      <c r="AQ100" s="81" t="n">
        <v>1</v>
      </c>
      <c r="AR100" s="81" t="n"/>
      <c r="AS100" s="81" t="n"/>
      <c r="AT100" s="81" t="n"/>
      <c r="AU100" s="81" t="n"/>
      <c r="AV100" s="81" t="n"/>
      <c r="AW100" s="81" t="n"/>
      <c r="AX100" s="82" t="n">
        <v>5</v>
      </c>
      <c r="AY100" s="83" t="n">
        <v>545</v>
      </c>
      <c r="AZ100" s="181" t="n">
        <v>0.015</v>
      </c>
      <c r="BA100" s="84" t="n">
        <v>0.008999999999999999</v>
      </c>
      <c r="BB100" s="83" t="n">
        <v>1</v>
      </c>
      <c r="BC100" s="83" t="n">
        <v>0.1</v>
      </c>
      <c r="BD100" s="83" t="n">
        <v>6.1</v>
      </c>
      <c r="BE100" s="83" t="n">
        <v>0.5</v>
      </c>
      <c r="BF100" s="83" t="n">
        <v>49.6</v>
      </c>
      <c r="BG100" s="28" t="inlineStr">
        <is>
          <t>الكترولوكس</t>
        </is>
      </c>
      <c r="BH100" s="85" t="inlineStr">
        <is>
          <t>القاهرة للصناعات المغذية غسالات</t>
        </is>
      </c>
      <c r="BI100" s="85" t="inlineStr">
        <is>
          <t>PDFRP0145</t>
        </is>
      </c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  <c r="CW100" s="85" t="n"/>
    </row>
    <row customFormat="1" customHeight="1" ht="31.5" r="101" s="86">
      <c r="A101" s="73" t="n">
        <v>2021</v>
      </c>
      <c r="B101" s="74" t="n">
        <v>3</v>
      </c>
      <c r="C101" s="291" t="n">
        <v>44258</v>
      </c>
      <c r="D101" s="74" t="n">
        <v>377</v>
      </c>
      <c r="E101" s="74" t="n">
        <v>439</v>
      </c>
      <c r="F101" s="74" t="n">
        <v>5</v>
      </c>
      <c r="G101" s="75" t="inlineStr">
        <is>
          <t>زانوسى العبد 305</t>
        </is>
      </c>
      <c r="H101" s="76" t="inlineStr">
        <is>
          <t>FMABDI30500000</t>
        </is>
      </c>
      <c r="I101" s="76" t="inlineStr">
        <is>
          <t>1400*1700</t>
        </is>
      </c>
      <c r="J101" s="76" t="n">
        <v>4</v>
      </c>
      <c r="K101" s="76" t="n">
        <v>1</v>
      </c>
      <c r="L101" s="292" t="n">
        <v>343</v>
      </c>
      <c r="M101" s="293" t="n">
        <v>308.7</v>
      </c>
      <c r="N101" s="294" t="n">
        <v>377.3</v>
      </c>
      <c r="O101" s="111" t="n"/>
      <c r="P101" s="111" t="n"/>
      <c r="Q101" s="111" t="n"/>
      <c r="R101" s="111" t="n">
        <v>335</v>
      </c>
      <c r="S101" s="111" t="n">
        <v>365</v>
      </c>
      <c r="T101" s="77" t="n"/>
      <c r="U101" s="77" t="n">
        <v>350</v>
      </c>
      <c r="V101" s="111" t="n">
        <v>334</v>
      </c>
      <c r="W101" s="111" t="n">
        <v>342</v>
      </c>
      <c r="X101" s="111" t="n">
        <v>326</v>
      </c>
      <c r="Y101" s="111" t="n"/>
      <c r="Z101" s="111" t="n">
        <v>332</v>
      </c>
      <c r="AA101" s="77" t="n">
        <v>218</v>
      </c>
      <c r="AB101" s="77" t="n">
        <v>216</v>
      </c>
      <c r="AC101" s="111" t="n"/>
      <c r="AD101" s="111" t="n"/>
      <c r="AE101" s="111" t="n"/>
      <c r="AF101" s="111" t="n"/>
      <c r="AG101" s="111" t="n"/>
      <c r="AH101" s="77" t="n"/>
      <c r="AI101" s="77" t="n"/>
      <c r="AJ101" s="78" t="n">
        <v>339</v>
      </c>
      <c r="AK101" s="79" t="n">
        <v>45</v>
      </c>
      <c r="AL101" s="80" t="n">
        <v>320</v>
      </c>
      <c r="AM101" s="77" t="n">
        <v>55</v>
      </c>
      <c r="AN101" s="77" t="n">
        <v>261</v>
      </c>
      <c r="AO101" s="81" t="n">
        <v>8</v>
      </c>
      <c r="AP101" s="81" t="n"/>
      <c r="AQ101" s="81" t="n">
        <v>11</v>
      </c>
      <c r="AR101" s="81" t="n"/>
      <c r="AS101" s="81" t="n"/>
      <c r="AT101" s="81" t="n"/>
      <c r="AU101" s="81" t="n"/>
      <c r="AV101" s="81" t="n">
        <v>4</v>
      </c>
      <c r="AW101" s="81" t="n"/>
      <c r="AX101" s="82" t="n">
        <v>23</v>
      </c>
      <c r="AY101" s="83" t="n">
        <v>673</v>
      </c>
      <c r="AZ101" s="181" t="n">
        <v>0.015</v>
      </c>
      <c r="BA101" s="84" t="n">
        <v>0.034</v>
      </c>
      <c r="BB101" s="83" t="n"/>
      <c r="BC101" s="83" t="n">
        <v>0.1</v>
      </c>
      <c r="BD101" s="83" t="n">
        <v>2</v>
      </c>
      <c r="BE101" s="83" t="n">
        <v>7.8</v>
      </c>
      <c r="BF101" s="83" t="n">
        <v>228.1</v>
      </c>
      <c r="BG101" s="28" t="inlineStr">
        <is>
          <t>الكترولوكس</t>
        </is>
      </c>
      <c r="BH101" s="85" t="inlineStr">
        <is>
          <t>القاهرة للصناعات المغذية غسالات</t>
        </is>
      </c>
      <c r="BI101" s="85" t="inlineStr">
        <is>
          <t>VOS0445</t>
        </is>
      </c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  <c r="CW101" s="85" t="n"/>
    </row>
    <row customFormat="1" customHeight="1" ht="31.5" r="102" s="86">
      <c r="A102" s="73" t="n">
        <v>2021</v>
      </c>
      <c r="B102" s="74" t="n">
        <v>3</v>
      </c>
      <c r="C102" s="291" t="n">
        <v>44258</v>
      </c>
      <c r="D102" s="74" t="n">
        <v>381</v>
      </c>
      <c r="E102" s="74" t="n">
        <v>445</v>
      </c>
      <c r="F102" s="74" t="n">
        <v>6</v>
      </c>
      <c r="G102" s="75" t="inlineStr">
        <is>
          <t>زانوسى العبد 303</t>
        </is>
      </c>
      <c r="H102" s="76" t="inlineStr">
        <is>
          <t>FMABDI30300000</t>
        </is>
      </c>
      <c r="I102" s="76" t="inlineStr">
        <is>
          <t>1400*1700</t>
        </is>
      </c>
      <c r="J102" s="76" t="n">
        <v>3</v>
      </c>
      <c r="K102" s="76" t="n">
        <v>4</v>
      </c>
      <c r="L102" s="292" t="n">
        <v>28</v>
      </c>
      <c r="M102" s="293" t="n">
        <v>25.2</v>
      </c>
      <c r="N102" s="294" t="n">
        <v>30.8</v>
      </c>
      <c r="O102" s="111" t="n"/>
      <c r="P102" s="111" t="n"/>
      <c r="Q102" s="111" t="n"/>
      <c r="R102" s="111" t="n">
        <v>26</v>
      </c>
      <c r="S102" s="111" t="n">
        <v>29</v>
      </c>
      <c r="T102" s="77" t="n"/>
      <c r="U102" s="77" t="n">
        <v>157</v>
      </c>
      <c r="V102" s="111" t="n">
        <v>27</v>
      </c>
      <c r="W102" s="111" t="n">
        <v>26</v>
      </c>
      <c r="X102" s="111" t="n">
        <v>28</v>
      </c>
      <c r="Y102" s="111" t="n"/>
      <c r="Z102" s="111" t="n">
        <v>27</v>
      </c>
      <c r="AA102" s="77" t="n">
        <v>157</v>
      </c>
      <c r="AB102" s="77" t="n">
        <v>159</v>
      </c>
      <c r="AC102" s="111" t="n"/>
      <c r="AD102" s="111" t="n"/>
      <c r="AE102" s="111" t="n"/>
      <c r="AF102" s="111" t="n"/>
      <c r="AG102" s="111" t="n"/>
      <c r="AH102" s="77" t="n"/>
      <c r="AI102" s="77" t="n"/>
      <c r="AJ102" s="78" t="n">
        <v>27.1</v>
      </c>
      <c r="AK102" s="79" t="n">
        <v>60</v>
      </c>
      <c r="AL102" s="80" t="n">
        <v>180</v>
      </c>
      <c r="AM102" s="77" t="n">
        <v>68</v>
      </c>
      <c r="AN102" s="77" t="n">
        <v>158</v>
      </c>
      <c r="AO102" s="81" t="n">
        <v>4</v>
      </c>
      <c r="AP102" s="81" t="n"/>
      <c r="AQ102" s="81" t="n">
        <v>5</v>
      </c>
      <c r="AR102" s="81" t="n"/>
      <c r="AS102" s="81" t="n"/>
      <c r="AT102" s="81" t="n"/>
      <c r="AU102" s="81" t="n"/>
      <c r="AV102" s="81" t="n"/>
      <c r="AW102" s="81" t="n"/>
      <c r="AX102" s="82" t="n">
        <v>9</v>
      </c>
      <c r="AY102" s="83" t="n">
        <v>1209</v>
      </c>
      <c r="AZ102" s="181" t="n">
        <v>0.015</v>
      </c>
      <c r="BA102" s="84" t="n">
        <v>0.007</v>
      </c>
      <c r="BB102" s="83" t="n">
        <v>1</v>
      </c>
      <c r="BC102" s="83" t="n">
        <v>0.3</v>
      </c>
      <c r="BD102" s="83" t="n">
        <v>43.2</v>
      </c>
      <c r="BE102" s="83" t="n">
        <v>0.2</v>
      </c>
      <c r="BF102" s="83" t="n">
        <v>32.8</v>
      </c>
      <c r="BG102" s="28" t="inlineStr">
        <is>
          <t>الكترولوكس</t>
        </is>
      </c>
      <c r="BH102" s="85" t="inlineStr">
        <is>
          <t>القاهرة للصناعات المغذية غسالات</t>
        </is>
      </c>
      <c r="BI102" s="85" t="inlineStr">
        <is>
          <t>CDFRP2305</t>
        </is>
      </c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  <c r="CW102" s="85" t="n"/>
    </row>
    <row customFormat="1" customHeight="1" ht="31.5" r="103" s="86">
      <c r="A103" s="73" t="n">
        <v>2021</v>
      </c>
      <c r="B103" s="74" t="n">
        <v>3</v>
      </c>
      <c r="C103" s="291" t="n">
        <v>44258</v>
      </c>
      <c r="D103" s="74" t="n">
        <v>381</v>
      </c>
      <c r="E103" s="74" t="n">
        <v>446</v>
      </c>
      <c r="F103" s="74" t="n">
        <v>6</v>
      </c>
      <c r="G103" s="75" t="inlineStr">
        <is>
          <t>زانوسى العبد 304</t>
        </is>
      </c>
      <c r="H103" s="76" t="inlineStr">
        <is>
          <t>FMABDI30400000</t>
        </is>
      </c>
      <c r="I103" s="76" t="inlineStr">
        <is>
          <t>1400*1700</t>
        </is>
      </c>
      <c r="J103" s="76" t="n">
        <v>3</v>
      </c>
      <c r="K103" s="76" t="n">
        <v>4</v>
      </c>
      <c r="L103" s="292" t="n">
        <v>167</v>
      </c>
      <c r="M103" s="293" t="n">
        <v>150.3</v>
      </c>
      <c r="N103" s="294" t="n">
        <v>183.7</v>
      </c>
      <c r="O103" s="111" t="n"/>
      <c r="P103" s="111" t="n"/>
      <c r="Q103" s="111" t="n"/>
      <c r="R103" s="111" t="n">
        <v>163</v>
      </c>
      <c r="S103" s="111" t="n">
        <v>169</v>
      </c>
      <c r="T103" s="77" t="n"/>
      <c r="U103" s="77" t="n">
        <v>157</v>
      </c>
      <c r="V103" s="111" t="n">
        <v>162</v>
      </c>
      <c r="W103" s="111" t="n">
        <v>184</v>
      </c>
      <c r="X103" s="111" t="n">
        <v>172</v>
      </c>
      <c r="Y103" s="111" t="n"/>
      <c r="Z103" s="111" t="n">
        <v>168</v>
      </c>
      <c r="AA103" s="77" t="n">
        <v>157</v>
      </c>
      <c r="AB103" s="77" t="n">
        <v>159</v>
      </c>
      <c r="AC103" s="111" t="n"/>
      <c r="AD103" s="111" t="n"/>
      <c r="AE103" s="111" t="n"/>
      <c r="AF103" s="111" t="n"/>
      <c r="AG103" s="111" t="n"/>
      <c r="AH103" s="77" t="n"/>
      <c r="AI103" s="77" t="n"/>
      <c r="AJ103" s="78" t="n">
        <v>169.7</v>
      </c>
      <c r="AK103" s="79" t="n">
        <v>60</v>
      </c>
      <c r="AL103" s="80" t="n">
        <v>180</v>
      </c>
      <c r="AM103" s="77" t="n">
        <v>68</v>
      </c>
      <c r="AN103" s="77" t="n">
        <v>158</v>
      </c>
      <c r="AO103" s="81" t="n">
        <v>6</v>
      </c>
      <c r="AP103" s="81" t="n">
        <v>4</v>
      </c>
      <c r="AQ103" s="81" t="n">
        <v>3</v>
      </c>
      <c r="AR103" s="81" t="n"/>
      <c r="AS103" s="81" t="n"/>
      <c r="AT103" s="81" t="n"/>
      <c r="AU103" s="81" t="n"/>
      <c r="AV103" s="81" t="n"/>
      <c r="AW103" s="81" t="n"/>
      <c r="AX103" s="82" t="n">
        <v>13</v>
      </c>
      <c r="AY103" s="83" t="n">
        <v>1423</v>
      </c>
      <c r="AZ103" s="181" t="n">
        <v>0.015</v>
      </c>
      <c r="BA103" s="84" t="n">
        <v>0.008999999999999999</v>
      </c>
      <c r="BB103" s="83" t="n">
        <v>1</v>
      </c>
      <c r="BC103" s="83" t="n">
        <v>0.1</v>
      </c>
      <c r="BD103" s="83" t="n">
        <v>8.5</v>
      </c>
      <c r="BE103" s="83" t="n">
        <v>2.2</v>
      </c>
      <c r="BF103" s="83" t="n">
        <v>241.5</v>
      </c>
      <c r="BG103" s="28" t="inlineStr">
        <is>
          <t>الكترولوكس</t>
        </is>
      </c>
      <c r="BH103" s="85" t="inlineStr">
        <is>
          <t>القاهرة للصناعات المغذية غسالات</t>
        </is>
      </c>
      <c r="BI103" s="85" t="inlineStr">
        <is>
          <t>CDFRP2306</t>
        </is>
      </c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  <c r="CW103" s="85" t="n"/>
    </row>
    <row customFormat="1" customHeight="1" ht="31.5" r="104" s="86">
      <c r="A104" s="73" t="n">
        <v>2021</v>
      </c>
      <c r="B104" s="74" t="n">
        <v>3</v>
      </c>
      <c r="C104" s="291" t="n">
        <v>44258</v>
      </c>
      <c r="D104" s="74" t="n">
        <v>381</v>
      </c>
      <c r="E104" s="74" t="n">
        <v>447</v>
      </c>
      <c r="F104" s="74" t="n">
        <v>6</v>
      </c>
      <c r="G104" s="75" t="inlineStr">
        <is>
          <t>زانوسي العبد 308</t>
        </is>
      </c>
      <c r="H104" s="76" t="inlineStr">
        <is>
          <t>FMABDI30800000</t>
        </is>
      </c>
      <c r="I104" s="76" t="inlineStr">
        <is>
          <t>1400*1700</t>
        </is>
      </c>
      <c r="J104" s="76" t="n">
        <v>3</v>
      </c>
      <c r="K104" s="76" t="n">
        <v>4</v>
      </c>
      <c r="L104" s="292" t="n">
        <v>177</v>
      </c>
      <c r="M104" s="293" t="n">
        <v>159.3</v>
      </c>
      <c r="N104" s="294" t="n">
        <v>194.7</v>
      </c>
      <c r="O104" s="111" t="n"/>
      <c r="P104" s="111" t="n"/>
      <c r="Q104" s="111" t="n"/>
      <c r="R104" s="111" t="n">
        <v>191</v>
      </c>
      <c r="S104" s="111" t="n">
        <v>173</v>
      </c>
      <c r="T104" s="77" t="n"/>
      <c r="U104" s="77" t="n">
        <v>157</v>
      </c>
      <c r="V104" s="111" t="n">
        <v>187</v>
      </c>
      <c r="W104" s="111" t="n">
        <v>172</v>
      </c>
      <c r="X104" s="111" t="n">
        <v>172</v>
      </c>
      <c r="Y104" s="111" t="n"/>
      <c r="Z104" s="111" t="n">
        <v>184</v>
      </c>
      <c r="AA104" s="77" t="n">
        <v>157</v>
      </c>
      <c r="AB104" s="77" t="n">
        <v>159</v>
      </c>
      <c r="AC104" s="111" t="n"/>
      <c r="AD104" s="111" t="n"/>
      <c r="AE104" s="111" t="n"/>
      <c r="AF104" s="111" t="n"/>
      <c r="AG104" s="111" t="n"/>
      <c r="AH104" s="77" t="n"/>
      <c r="AI104" s="77" t="n"/>
      <c r="AJ104" s="78" t="n">
        <v>179.8</v>
      </c>
      <c r="AK104" s="79" t="n">
        <v>60</v>
      </c>
      <c r="AL104" s="80" t="n">
        <v>180</v>
      </c>
      <c r="AM104" s="77" t="n">
        <v>68</v>
      </c>
      <c r="AN104" s="77" t="n">
        <v>158</v>
      </c>
      <c r="AO104" s="81" t="n">
        <v>8</v>
      </c>
      <c r="AP104" s="81" t="n">
        <v>4</v>
      </c>
      <c r="AQ104" s="81" t="n">
        <v>3</v>
      </c>
      <c r="AR104" s="81" t="n"/>
      <c r="AS104" s="81" t="n"/>
      <c r="AT104" s="81" t="n"/>
      <c r="AU104" s="81" t="n"/>
      <c r="AV104" s="81" t="n"/>
      <c r="AW104" s="81" t="n"/>
      <c r="AX104" s="82" t="n">
        <v>15</v>
      </c>
      <c r="AY104" s="83" t="n">
        <v>1435</v>
      </c>
      <c r="AZ104" s="181" t="n">
        <v>0.015</v>
      </c>
      <c r="BA104" s="84" t="n">
        <v>0.01</v>
      </c>
      <c r="BB104" s="83" t="n">
        <v>1</v>
      </c>
      <c r="BC104" s="83" t="n">
        <v>0.1</v>
      </c>
      <c r="BD104" s="83" t="n">
        <v>8.1</v>
      </c>
      <c r="BE104" s="83" t="n">
        <v>2.7</v>
      </c>
      <c r="BF104" s="83" t="n">
        <v>258</v>
      </c>
      <c r="BG104" s="28" t="inlineStr">
        <is>
          <t>الكترولوكس</t>
        </is>
      </c>
      <c r="BH104" s="85" t="inlineStr">
        <is>
          <t>القاهرة للصناعات المغذية غسالات</t>
        </is>
      </c>
      <c r="BI104" s="85" t="inlineStr">
        <is>
          <t>CDFRP2308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  <c r="CW104" s="85" t="n"/>
    </row>
    <row customFormat="1" customHeight="1" ht="31.5" r="105" s="86">
      <c r="A105" s="73" t="n">
        <v>2021</v>
      </c>
      <c r="B105" s="74" t="n">
        <v>3</v>
      </c>
      <c r="C105" s="291" t="n">
        <v>44258</v>
      </c>
      <c r="D105" s="74" t="n">
        <v>381</v>
      </c>
      <c r="E105" s="74" t="n">
        <v>448</v>
      </c>
      <c r="F105" s="74" t="n">
        <v>6</v>
      </c>
      <c r="G105" s="75" t="inlineStr">
        <is>
          <t>زانوسي العبد 314</t>
        </is>
      </c>
      <c r="H105" s="76" t="inlineStr">
        <is>
          <t>FMABDI31400000</t>
        </is>
      </c>
      <c r="I105" s="76" t="inlineStr">
        <is>
          <t>1400*1700</t>
        </is>
      </c>
      <c r="J105" s="76" t="n">
        <v>3</v>
      </c>
      <c r="K105" s="76" t="n">
        <v>4</v>
      </c>
      <c r="L105" s="292" t="n">
        <v>23</v>
      </c>
      <c r="M105" s="293" t="n">
        <v>20.7</v>
      </c>
      <c r="N105" s="294" t="n">
        <v>25.3</v>
      </c>
      <c r="O105" s="111" t="n"/>
      <c r="P105" s="111" t="n"/>
      <c r="Q105" s="111" t="n"/>
      <c r="R105" s="111" t="n">
        <v>23</v>
      </c>
      <c r="S105" s="111" t="n">
        <v>21</v>
      </c>
      <c r="T105" s="77" t="n"/>
      <c r="U105" s="77" t="n">
        <v>157</v>
      </c>
      <c r="V105" s="111" t="n">
        <v>18</v>
      </c>
      <c r="W105" s="111" t="n">
        <v>23</v>
      </c>
      <c r="X105" s="111" t="n">
        <v>24</v>
      </c>
      <c r="Y105" s="111" t="n"/>
      <c r="Z105" s="111" t="n">
        <v>22</v>
      </c>
      <c r="AA105" s="77" t="n">
        <v>157</v>
      </c>
      <c r="AB105" s="77" t="n">
        <v>159</v>
      </c>
      <c r="AC105" s="111" t="n"/>
      <c r="AD105" s="111" t="n"/>
      <c r="AE105" s="111" t="n"/>
      <c r="AF105" s="111" t="n"/>
      <c r="AG105" s="111" t="n"/>
      <c r="AH105" s="77" t="n"/>
      <c r="AI105" s="77" t="n"/>
      <c r="AJ105" s="78" t="n">
        <v>21.8</v>
      </c>
      <c r="AK105" s="79" t="n">
        <v>60</v>
      </c>
      <c r="AL105" s="80" t="n">
        <v>180</v>
      </c>
      <c r="AM105" s="77" t="n">
        <v>68</v>
      </c>
      <c r="AN105" s="77" t="n">
        <v>158</v>
      </c>
      <c r="AO105" s="81" t="n">
        <v>9</v>
      </c>
      <c r="AP105" s="81" t="n">
        <v>2</v>
      </c>
      <c r="AQ105" s="81" t="n">
        <v>8</v>
      </c>
      <c r="AR105" s="81" t="n"/>
      <c r="AS105" s="81" t="n"/>
      <c r="AT105" s="81" t="n"/>
      <c r="AU105" s="81" t="n"/>
      <c r="AV105" s="81" t="n"/>
      <c r="AW105" s="81" t="n"/>
      <c r="AX105" s="82" t="n">
        <v>19</v>
      </c>
      <c r="AY105" s="83" t="n">
        <v>1439</v>
      </c>
      <c r="AZ105" s="181" t="n">
        <v>0.015</v>
      </c>
      <c r="BA105" s="84" t="n">
        <v>0.013</v>
      </c>
      <c r="BB105" s="83" t="n">
        <v>1</v>
      </c>
      <c r="BC105" s="83" t="n">
        <v>0.8</v>
      </c>
      <c r="BD105" s="83" t="n">
        <v>62.6</v>
      </c>
      <c r="BE105" s="83" t="n">
        <v>0.4</v>
      </c>
      <c r="BF105" s="83" t="n">
        <v>31.4</v>
      </c>
      <c r="BG105" s="28" t="inlineStr">
        <is>
          <t>الكترولوكس</t>
        </is>
      </c>
      <c r="BH105" s="85" t="inlineStr">
        <is>
          <t>القاهرة للصناعات المغذية غسالات</t>
        </is>
      </c>
      <c r="BI105" s="85" t="inlineStr">
        <is>
          <t>CDFRP2314</t>
        </is>
      </c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  <c r="CW105" s="85" t="n"/>
    </row>
    <row customFormat="1" customHeight="1" ht="31.5" r="106" s="86">
      <c r="A106" s="73" t="n">
        <v>2021</v>
      </c>
      <c r="B106" s="74" t="n">
        <v>3</v>
      </c>
      <c r="C106" s="291" t="n">
        <v>44258</v>
      </c>
      <c r="D106" s="74" t="n">
        <v>405</v>
      </c>
      <c r="E106" s="74" t="n">
        <v>619</v>
      </c>
      <c r="F106" s="74" t="n">
        <v>6</v>
      </c>
      <c r="G106" s="75" t="inlineStr">
        <is>
          <t>قاعدة غساله 8 كيلو فوق اتوماتيك p0000001719080</t>
        </is>
      </c>
      <c r="H106" s="76" t="inlineStr">
        <is>
          <t>FMCFII10819080</t>
        </is>
      </c>
      <c r="I106" s="76" t="inlineStr">
        <is>
          <t>1400*1700</t>
        </is>
      </c>
      <c r="J106" s="76" t="n">
        <v>1</v>
      </c>
      <c r="K106" s="76" t="n">
        <v>5</v>
      </c>
      <c r="L106" s="292" t="n">
        <v>420</v>
      </c>
      <c r="M106" s="293" t="n">
        <v>385.98</v>
      </c>
      <c r="N106" s="294" t="n">
        <v>454.02</v>
      </c>
      <c r="O106" s="111" t="n"/>
      <c r="P106" s="111" t="n"/>
      <c r="Q106" s="111" t="n"/>
      <c r="R106" s="111" t="n"/>
      <c r="S106" s="111" t="n"/>
      <c r="T106" s="77" t="n"/>
      <c r="U106" s="77" t="n"/>
      <c r="V106" s="111" t="n"/>
      <c r="W106" s="111" t="n"/>
      <c r="X106" s="111" t="n"/>
      <c r="Y106" s="111" t="n"/>
      <c r="Z106" s="111" t="n"/>
      <c r="AA106" s="77" t="n"/>
      <c r="AB106" s="77" t="n"/>
      <c r="AC106" s="111" t="n"/>
      <c r="AD106" s="111" t="n"/>
      <c r="AE106" s="111" t="n"/>
      <c r="AF106" s="111" t="n"/>
      <c r="AG106" s="111" t="n"/>
      <c r="AH106" s="77" t="n"/>
      <c r="AI106" s="77" t="n"/>
      <c r="AJ106" s="78" t="n"/>
      <c r="AK106" s="79" t="n">
        <v>18</v>
      </c>
      <c r="AL106" s="80" t="n">
        <v>200</v>
      </c>
      <c r="AM106" s="77" t="n"/>
      <c r="AN106" s="77" t="n"/>
      <c r="AO106" s="81" t="n">
        <v>1</v>
      </c>
      <c r="AP106" s="81" t="n"/>
      <c r="AQ106" s="81" t="n"/>
      <c r="AR106" s="81" t="n"/>
      <c r="AS106" s="81" t="n"/>
      <c r="AT106" s="81" t="n"/>
      <c r="AU106" s="81" t="n"/>
      <c r="AV106" s="81" t="n"/>
      <c r="AW106" s="81" t="n"/>
      <c r="AX106" s="82" t="n">
        <v>1</v>
      </c>
      <c r="AY106" s="83" t="n">
        <v>31</v>
      </c>
      <c r="AZ106" s="181" t="n">
        <v>0.015</v>
      </c>
      <c r="BA106" s="84" t="n">
        <v>0.032</v>
      </c>
      <c r="BB106" s="83" t="n"/>
      <c r="BC106" s="83" t="n">
        <v>0</v>
      </c>
      <c r="BD106" s="83" t="n">
        <v>0.1</v>
      </c>
      <c r="BE106" s="83" t="n"/>
      <c r="BF106" s="83" t="n"/>
      <c r="BG106" s="28" t="inlineStr">
        <is>
          <t>الكترولوكس</t>
        </is>
      </c>
      <c r="BH106" s="85" t="inlineStr">
        <is>
          <t>القاهرة للصناعات المغذية غسالات</t>
        </is>
      </c>
      <c r="BI106" s="85" t="inlineStr">
        <is>
          <t>p0000001719080</t>
        </is>
      </c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  <c r="CW106" s="85" t="n"/>
    </row>
    <row customFormat="1" customHeight="1" ht="31.5" r="107" s="86">
      <c r="A107" s="73" t="n">
        <v>2021</v>
      </c>
      <c r="B107" s="74" t="n">
        <v>3</v>
      </c>
      <c r="C107" s="291" t="n">
        <v>44258</v>
      </c>
      <c r="D107" s="74" t="n">
        <v>405</v>
      </c>
      <c r="E107" s="74" t="n">
        <v>620</v>
      </c>
      <c r="F107" s="74" t="n">
        <v>6</v>
      </c>
      <c r="G107" s="75" t="inlineStr">
        <is>
          <t>كفر غساله 8  كيلو فوق اتوماتيك 16338000005663</t>
        </is>
      </c>
      <c r="H107" s="76" t="inlineStr">
        <is>
          <t>FMCFII70805663</t>
        </is>
      </c>
      <c r="I107" s="76" t="inlineStr">
        <is>
          <t>1400*1700</t>
        </is>
      </c>
      <c r="J107" s="76" t="n">
        <v>1</v>
      </c>
      <c r="K107" s="76" t="n">
        <v>5</v>
      </c>
      <c r="L107" s="292" t="n">
        <v>233</v>
      </c>
      <c r="M107" s="293" t="n">
        <v>214.0105</v>
      </c>
      <c r="N107" s="294" t="n">
        <v>251.9895</v>
      </c>
      <c r="O107" s="111" t="n"/>
      <c r="P107" s="111" t="n"/>
      <c r="Q107" s="111" t="n"/>
      <c r="R107" s="111" t="n"/>
      <c r="S107" s="111" t="n"/>
      <c r="T107" s="77" t="n"/>
      <c r="U107" s="77" t="n"/>
      <c r="V107" s="111" t="n"/>
      <c r="W107" s="111" t="n"/>
      <c r="X107" s="111" t="n"/>
      <c r="Y107" s="111" t="n"/>
      <c r="Z107" s="111" t="n"/>
      <c r="AA107" s="77" t="n"/>
      <c r="AB107" s="77" t="n"/>
      <c r="AC107" s="111" t="n"/>
      <c r="AD107" s="111" t="n"/>
      <c r="AE107" s="111" t="n"/>
      <c r="AF107" s="111" t="n"/>
      <c r="AG107" s="111" t="n"/>
      <c r="AH107" s="77" t="n"/>
      <c r="AI107" s="77" t="n"/>
      <c r="AJ107" s="78" t="n"/>
      <c r="AK107" s="79" t="n">
        <v>18</v>
      </c>
      <c r="AL107" s="80" t="n">
        <v>200</v>
      </c>
      <c r="AM107" s="77" t="n"/>
      <c r="AN107" s="77" t="n"/>
      <c r="AO107" s="81" t="n"/>
      <c r="AP107" s="81" t="n"/>
      <c r="AQ107" s="81" t="n">
        <v>1</v>
      </c>
      <c r="AR107" s="81" t="n"/>
      <c r="AS107" s="81" t="n"/>
      <c r="AT107" s="81" t="n"/>
      <c r="AU107" s="81" t="n"/>
      <c r="AV107" s="81" t="n"/>
      <c r="AW107" s="81" t="n"/>
      <c r="AX107" s="82" t="n">
        <v>1</v>
      </c>
      <c r="AY107" s="83" t="n">
        <v>31</v>
      </c>
      <c r="AZ107" s="181" t="n">
        <v>0.015</v>
      </c>
      <c r="BA107" s="84" t="n">
        <v>0.032</v>
      </c>
      <c r="BB107" s="83" t="n"/>
      <c r="BC107" s="83" t="n">
        <v>0</v>
      </c>
      <c r="BD107" s="83" t="n">
        <v>0.1</v>
      </c>
      <c r="BE107" s="83" t="n"/>
      <c r="BF107" s="83" t="n"/>
      <c r="BG107" s="28" t="inlineStr">
        <is>
          <t>الكترولوكس</t>
        </is>
      </c>
      <c r="BH107" s="85" t="inlineStr">
        <is>
          <t>القاهرة للصناعات المغذية غسالات</t>
        </is>
      </c>
      <c r="BI107" s="85" t="inlineStr">
        <is>
          <t>1.63E+13</t>
        </is>
      </c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  <c r="CW107" s="85" t="n"/>
    </row>
    <row customFormat="1" customHeight="1" ht="31.5" r="108" s="86">
      <c r="A108" s="73" t="n">
        <v>2021</v>
      </c>
      <c r="B108" s="74" t="n">
        <v>3</v>
      </c>
      <c r="C108" s="291" t="n">
        <v>44258</v>
      </c>
      <c r="D108" s="74" t="n">
        <v>405</v>
      </c>
      <c r="E108" s="74" t="n">
        <v>621</v>
      </c>
      <c r="F108" s="74" t="n">
        <v>6</v>
      </c>
      <c r="G108" s="75" t="inlineStr">
        <is>
          <t>جزء وسط غساله 8 كيلو فوق اتوماتيك 16338000005664</t>
        </is>
      </c>
      <c r="H108" s="76" t="inlineStr">
        <is>
          <t>FMCFII60805664</t>
        </is>
      </c>
      <c r="I108" s="76" t="inlineStr">
        <is>
          <t>1400*1700</t>
        </is>
      </c>
      <c r="J108" s="76" t="n">
        <v>1</v>
      </c>
      <c r="K108" s="76" t="n">
        <v>5</v>
      </c>
      <c r="L108" s="292" t="n">
        <v>191.5</v>
      </c>
      <c r="M108" s="293" t="n">
        <v>175.9885</v>
      </c>
      <c r="N108" s="294" t="n">
        <v>207.0115</v>
      </c>
      <c r="O108" s="111" t="n"/>
      <c r="P108" s="111" t="n"/>
      <c r="Q108" s="111" t="n"/>
      <c r="R108" s="111" t="n"/>
      <c r="S108" s="111" t="n"/>
      <c r="T108" s="77" t="n"/>
      <c r="U108" s="77" t="n"/>
      <c r="V108" s="111" t="n"/>
      <c r="W108" s="111" t="n"/>
      <c r="X108" s="111" t="n"/>
      <c r="Y108" s="111" t="n"/>
      <c r="Z108" s="111" t="n"/>
      <c r="AA108" s="77" t="n"/>
      <c r="AB108" s="77" t="n"/>
      <c r="AC108" s="111" t="n"/>
      <c r="AD108" s="111" t="n"/>
      <c r="AE108" s="111" t="n"/>
      <c r="AF108" s="111" t="n"/>
      <c r="AG108" s="111" t="n"/>
      <c r="AH108" s="77" t="n"/>
      <c r="AI108" s="77" t="n"/>
      <c r="AJ108" s="78" t="n"/>
      <c r="AK108" s="79" t="n">
        <v>18</v>
      </c>
      <c r="AL108" s="80" t="n">
        <v>200</v>
      </c>
      <c r="AM108" s="77" t="n"/>
      <c r="AN108" s="77" t="n"/>
      <c r="AO108" s="81" t="n"/>
      <c r="AP108" s="81" t="n"/>
      <c r="AQ108" s="81" t="n">
        <v>2</v>
      </c>
      <c r="AR108" s="81" t="n"/>
      <c r="AS108" s="81" t="n"/>
      <c r="AT108" s="81" t="n"/>
      <c r="AU108" s="81" t="n"/>
      <c r="AV108" s="81" t="n"/>
      <c r="AW108" s="81" t="n"/>
      <c r="AX108" s="82" t="n">
        <v>2</v>
      </c>
      <c r="AY108" s="83" t="n">
        <v>32</v>
      </c>
      <c r="AZ108" s="181" t="n">
        <v>0.015</v>
      </c>
      <c r="BA108" s="84" t="n">
        <v>0.063</v>
      </c>
      <c r="BB108" s="83" t="n"/>
      <c r="BC108" s="83" t="n">
        <v>0</v>
      </c>
      <c r="BD108" s="83" t="n">
        <v>0.2</v>
      </c>
      <c r="BE108" s="83" t="n"/>
      <c r="BF108" s="83" t="n"/>
      <c r="BG108" s="28" t="inlineStr">
        <is>
          <t>الكترولوكس</t>
        </is>
      </c>
      <c r="BH108" s="85" t="inlineStr">
        <is>
          <t>القاهرة للصناعات المغذية غسالات</t>
        </is>
      </c>
      <c r="BI108" s="85" t="inlineStr">
        <is>
          <t>1.63E+13</t>
        </is>
      </c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  <c r="CW108" s="85" t="n"/>
    </row>
    <row customFormat="1" customHeight="1" ht="31.5" r="109" s="86">
      <c r="A109" s="73" t="n">
        <v>2021</v>
      </c>
      <c r="B109" s="74" t="n">
        <v>3</v>
      </c>
      <c r="C109" s="291" t="n">
        <v>44258</v>
      </c>
      <c r="D109" s="74" t="n">
        <v>405</v>
      </c>
      <c r="E109" s="74" t="n">
        <v>622</v>
      </c>
      <c r="F109" s="74" t="n">
        <v>6</v>
      </c>
      <c r="G109" s="75" t="inlineStr">
        <is>
          <t>زوايا غساله  8 كيلو فوق اتوماتيك 16338000004053</t>
        </is>
      </c>
      <c r="H109" s="76" t="inlineStr">
        <is>
          <t>FMCFII20804053</t>
        </is>
      </c>
      <c r="I109" s="76" t="inlineStr">
        <is>
          <t>1400*1700</t>
        </is>
      </c>
      <c r="J109" s="76" t="n">
        <v>1</v>
      </c>
      <c r="K109" s="76" t="n">
        <v>5</v>
      </c>
      <c r="L109" s="292" t="n">
        <v>187</v>
      </c>
      <c r="M109" s="293" t="n">
        <v>172.414</v>
      </c>
      <c r="N109" s="294" t="n">
        <v>201.586</v>
      </c>
      <c r="O109" s="111" t="n"/>
      <c r="P109" s="111" t="n"/>
      <c r="Q109" s="111" t="n"/>
      <c r="R109" s="111" t="n"/>
      <c r="S109" s="111" t="n"/>
      <c r="T109" s="77" t="n"/>
      <c r="U109" s="77" t="n"/>
      <c r="V109" s="111" t="n"/>
      <c r="W109" s="111" t="n"/>
      <c r="X109" s="111" t="n"/>
      <c r="Y109" s="111" t="n"/>
      <c r="Z109" s="111" t="n"/>
      <c r="AA109" s="77" t="n"/>
      <c r="AB109" s="77" t="n"/>
      <c r="AC109" s="111" t="n"/>
      <c r="AD109" s="111" t="n"/>
      <c r="AE109" s="111" t="n"/>
      <c r="AF109" s="111" t="n"/>
      <c r="AG109" s="111" t="n"/>
      <c r="AH109" s="77" t="n"/>
      <c r="AI109" s="77" t="n"/>
      <c r="AJ109" s="78" t="n"/>
      <c r="AK109" s="79" t="n">
        <v>18</v>
      </c>
      <c r="AL109" s="80" t="n">
        <v>200</v>
      </c>
      <c r="AM109" s="77" t="n"/>
      <c r="AN109" s="77" t="n"/>
      <c r="AO109" s="81" t="n">
        <v>2</v>
      </c>
      <c r="AP109" s="81" t="n"/>
      <c r="AQ109" s="81" t="n">
        <v>2</v>
      </c>
      <c r="AR109" s="81" t="n"/>
      <c r="AS109" s="81" t="n"/>
      <c r="AT109" s="81" t="n"/>
      <c r="AU109" s="81" t="n"/>
      <c r="AV109" s="81" t="n"/>
      <c r="AW109" s="81" t="n"/>
      <c r="AX109" s="82" t="n">
        <v>4</v>
      </c>
      <c r="AY109" s="83" t="n">
        <v>34</v>
      </c>
      <c r="AZ109" s="181" t="n">
        <v>0.015</v>
      </c>
      <c r="BA109" s="84" t="n">
        <v>0.118</v>
      </c>
      <c r="BB109" s="83" t="n"/>
      <c r="BC109" s="83" t="n">
        <v>0</v>
      </c>
      <c r="BD109" s="83" t="n">
        <v>0.2</v>
      </c>
      <c r="BE109" s="83" t="n"/>
      <c r="BF109" s="83" t="n"/>
      <c r="BG109" s="28" t="inlineStr">
        <is>
          <t>الكترولوكس</t>
        </is>
      </c>
      <c r="BH109" s="85" t="inlineStr">
        <is>
          <t>القاهرة للصناعات المغذية غسالات</t>
        </is>
      </c>
      <c r="BI109" s="85" t="inlineStr">
        <is>
          <t>1.63E+13</t>
        </is>
      </c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  <c r="CW109" s="85" t="n"/>
    </row>
    <row customFormat="1" customHeight="1" ht="31.5" r="110" s="86">
      <c r="A110" s="73" t="n">
        <v>2021</v>
      </c>
      <c r="B110" s="74" t="n">
        <v>3</v>
      </c>
      <c r="C110" s="291" t="n">
        <v>44258</v>
      </c>
      <c r="D110" s="74" t="n">
        <v>32</v>
      </c>
      <c r="E110" s="74" t="n">
        <v>92</v>
      </c>
      <c r="F110" s="74" t="n">
        <v>7</v>
      </c>
      <c r="G110" s="75" t="inlineStr">
        <is>
          <t>قاعده غساله فوم 4.3 سم PDAWP6058</t>
        </is>
      </c>
      <c r="H110" s="76" t="inlineStr">
        <is>
          <t>FMDAIIW0000000</t>
        </is>
      </c>
      <c r="I110" s="76" t="inlineStr">
        <is>
          <t>1400*1700</t>
        </is>
      </c>
      <c r="J110" s="76" t="n">
        <v>2</v>
      </c>
      <c r="K110" s="76" t="n">
        <v>3</v>
      </c>
      <c r="L110" s="292" t="n">
        <v>361</v>
      </c>
      <c r="M110" s="293" t="n">
        <v>335.73</v>
      </c>
      <c r="N110" s="294" t="n">
        <v>386.27</v>
      </c>
      <c r="O110" s="111" t="n">
        <v>406</v>
      </c>
      <c r="P110" s="111" t="n">
        <v>400</v>
      </c>
      <c r="Q110" s="111" t="n">
        <v>383</v>
      </c>
      <c r="R110" s="111" t="n">
        <v>375</v>
      </c>
      <c r="S110" s="111" t="n"/>
      <c r="T110" s="77" t="n">
        <v>99</v>
      </c>
      <c r="U110" s="77" t="n"/>
      <c r="V110" s="111" t="n"/>
      <c r="W110" s="111" t="n"/>
      <c r="X110" s="111" t="n"/>
      <c r="Y110" s="111" t="n"/>
      <c r="Z110" s="111" t="n"/>
      <c r="AA110" s="77" t="n"/>
      <c r="AB110" s="77" t="n"/>
      <c r="AC110" s="111" t="n"/>
      <c r="AD110" s="111" t="n"/>
      <c r="AE110" s="111" t="n"/>
      <c r="AF110" s="111" t="n"/>
      <c r="AG110" s="111" t="n"/>
      <c r="AH110" s="77" t="n"/>
      <c r="AI110" s="77" t="n"/>
      <c r="AJ110" s="78" t="n">
        <v>391</v>
      </c>
      <c r="AK110" s="79" t="n">
        <v>74</v>
      </c>
      <c r="AL110" s="80" t="n">
        <v>97</v>
      </c>
      <c r="AM110" s="77" t="n">
        <v>73</v>
      </c>
      <c r="AN110" s="77" t="n">
        <v>99</v>
      </c>
      <c r="AO110" s="81" t="n">
        <v>6</v>
      </c>
      <c r="AP110" s="81" t="n"/>
      <c r="AQ110" s="81" t="n">
        <v>2</v>
      </c>
      <c r="AR110" s="81" t="n"/>
      <c r="AS110" s="81" t="n"/>
      <c r="AT110" s="81" t="n"/>
      <c r="AU110" s="81" t="n"/>
      <c r="AV110" s="81" t="n"/>
      <c r="AW110" s="81" t="n"/>
      <c r="AX110" s="82" t="n">
        <v>8</v>
      </c>
      <c r="AY110" s="83" t="n">
        <v>656</v>
      </c>
      <c r="AZ110" s="181" t="n">
        <v>0.015</v>
      </c>
      <c r="BA110" s="84" t="n">
        <v>0.012</v>
      </c>
      <c r="BB110" s="83" t="n">
        <v>1</v>
      </c>
      <c r="BC110" s="83" t="n">
        <v>0</v>
      </c>
      <c r="BD110" s="83" t="n">
        <v>1.8</v>
      </c>
      <c r="BE110" s="83" t="n">
        <v>3.1</v>
      </c>
      <c r="BF110" s="83" t="n">
        <v>256.5</v>
      </c>
      <c r="BG110" s="28" t="inlineStr">
        <is>
          <t>الكترولوكس</t>
        </is>
      </c>
      <c r="BH110" s="85" t="inlineStr">
        <is>
          <t>القاهرة للصناعات المغذية غسالات</t>
        </is>
      </c>
      <c r="BI110" s="85" t="inlineStr">
        <is>
          <t>PDAWP7199</t>
        </is>
      </c>
      <c r="BJ110" s="85" t="inlineStr">
        <is>
          <t>دلتا</t>
        </is>
      </c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  <c r="CW110" s="85" t="n"/>
    </row>
    <row customFormat="1" customHeight="1" ht="31.5" r="111" s="86">
      <c r="A111" s="73" t="n">
        <v>2021</v>
      </c>
      <c r="B111" s="74" t="n">
        <v>3</v>
      </c>
      <c r="C111" s="291" t="n">
        <v>44258</v>
      </c>
      <c r="D111" s="74" t="n">
        <v>32</v>
      </c>
      <c r="E111" s="74" t="n">
        <v>93</v>
      </c>
      <c r="F111" s="74" t="n">
        <v>7</v>
      </c>
      <c r="G111" s="75" t="inlineStr">
        <is>
          <t>فوم حمايه لوحه التحكم فيكتوريا CDAWP6090</t>
        </is>
      </c>
      <c r="H111" s="76" t="inlineStr">
        <is>
          <t>FMDAIIF2000000</t>
        </is>
      </c>
      <c r="I111" s="76" t="inlineStr">
        <is>
          <t>1400*1700</t>
        </is>
      </c>
      <c r="J111" s="76" t="n">
        <v>2</v>
      </c>
      <c r="K111" s="76" t="n">
        <v>3</v>
      </c>
      <c r="L111" s="292" t="n">
        <v>59</v>
      </c>
      <c r="M111" s="293" t="n">
        <v>54.87</v>
      </c>
      <c r="N111" s="294" t="n">
        <v>63.13</v>
      </c>
      <c r="O111" s="111" t="n">
        <v>68</v>
      </c>
      <c r="P111" s="111" t="n">
        <v>65</v>
      </c>
      <c r="Q111" s="111" t="n">
        <v>60</v>
      </c>
      <c r="R111" s="111" t="n">
        <v>58</v>
      </c>
      <c r="S111" s="111" t="n"/>
      <c r="T111" s="77" t="n">
        <v>99</v>
      </c>
      <c r="U111" s="77" t="n"/>
      <c r="V111" s="111" t="n"/>
      <c r="W111" s="111" t="n"/>
      <c r="X111" s="111" t="n"/>
      <c r="Y111" s="111" t="n"/>
      <c r="Z111" s="111" t="n"/>
      <c r="AA111" s="77" t="n"/>
      <c r="AB111" s="77" t="n"/>
      <c r="AC111" s="111" t="n"/>
      <c r="AD111" s="111" t="n"/>
      <c r="AE111" s="111" t="n"/>
      <c r="AF111" s="111" t="n"/>
      <c r="AG111" s="111" t="n"/>
      <c r="AH111" s="77" t="n"/>
      <c r="AI111" s="77" t="n"/>
      <c r="AJ111" s="78" t="n">
        <v>62.8</v>
      </c>
      <c r="AK111" s="79" t="n">
        <v>74</v>
      </c>
      <c r="AL111" s="80" t="n">
        <v>97</v>
      </c>
      <c r="AM111" s="77" t="n">
        <v>73</v>
      </c>
      <c r="AN111" s="77" t="n">
        <v>99</v>
      </c>
      <c r="AO111" s="81" t="n">
        <v>4</v>
      </c>
      <c r="AP111" s="81" t="n"/>
      <c r="AQ111" s="81" t="n">
        <v>3</v>
      </c>
      <c r="AR111" s="81" t="n"/>
      <c r="AS111" s="81" t="n"/>
      <c r="AT111" s="81" t="n"/>
      <c r="AU111" s="81" t="n"/>
      <c r="AV111" s="81" t="n"/>
      <c r="AW111" s="81" t="n"/>
      <c r="AX111" s="82" t="n">
        <v>7</v>
      </c>
      <c r="AY111" s="83" t="n">
        <v>655</v>
      </c>
      <c r="AZ111" s="181" t="n">
        <v>0.015</v>
      </c>
      <c r="BA111" s="84" t="n">
        <v>0.011</v>
      </c>
      <c r="BB111" s="83" t="n">
        <v>1</v>
      </c>
      <c r="BC111" s="83" t="n">
        <v>0.1</v>
      </c>
      <c r="BD111" s="83" t="n">
        <v>11.1</v>
      </c>
      <c r="BE111" s="83" t="n">
        <v>0.4</v>
      </c>
      <c r="BF111" s="83" t="n">
        <v>41.1</v>
      </c>
      <c r="BG111" s="28" t="inlineStr">
        <is>
          <t>الكترولوكس</t>
        </is>
      </c>
      <c r="BH111" s="85" t="inlineStr">
        <is>
          <t>القاهرة للصناعات المغذية غسالات</t>
        </is>
      </c>
      <c r="BI111" s="85" t="inlineStr">
        <is>
          <t>PDAWA6157</t>
        </is>
      </c>
      <c r="BJ111" s="85" t="inlineStr">
        <is>
          <t>دلتا</t>
        </is>
      </c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  <c r="CW111" s="85" t="n"/>
    </row>
    <row customFormat="1" customHeight="1" ht="31.5" r="112" s="86">
      <c r="A112" s="73" t="n">
        <v>2021</v>
      </c>
      <c r="B112" s="74" t="n">
        <v>3</v>
      </c>
      <c r="C112" s="291" t="n">
        <v>44258</v>
      </c>
      <c r="D112" s="74" t="n">
        <v>190</v>
      </c>
      <c r="E112" s="74" t="n">
        <v>342</v>
      </c>
      <c r="F112" s="74" t="n">
        <v>7</v>
      </c>
      <c r="G112" s="75" t="inlineStr">
        <is>
          <t xml:space="preserve">  LG55UK63</t>
        </is>
      </c>
      <c r="H112" s="76" t="inlineStr">
        <is>
          <t>FMLGEI55UK6300</t>
        </is>
      </c>
      <c r="I112" s="76" t="inlineStr">
        <is>
          <t>1400*1700</t>
        </is>
      </c>
      <c r="J112" s="76" t="n">
        <v>3</v>
      </c>
      <c r="K112" s="76" t="n">
        <v>2</v>
      </c>
      <c r="L112" s="292" t="n">
        <v>567</v>
      </c>
      <c r="M112" s="293" t="n">
        <v>533.547</v>
      </c>
      <c r="N112" s="294" t="n">
        <v>607.2569999999999</v>
      </c>
      <c r="O112" s="111" t="n"/>
      <c r="P112" s="111" t="n"/>
      <c r="Q112" s="111" t="n"/>
      <c r="R112" s="111" t="n"/>
      <c r="S112" s="111" t="n"/>
      <c r="T112" s="77" t="n"/>
      <c r="U112" s="77" t="n"/>
      <c r="V112" s="111" t="n"/>
      <c r="W112" s="111" t="n">
        <v>631</v>
      </c>
      <c r="X112" s="111" t="n"/>
      <c r="Y112" s="111" t="n">
        <v>572</v>
      </c>
      <c r="Z112" s="111" t="n">
        <v>544</v>
      </c>
      <c r="AA112" s="77" t="n">
        <v>168</v>
      </c>
      <c r="AB112" s="77" t="n">
        <v>168</v>
      </c>
      <c r="AC112" s="111" t="n"/>
      <c r="AD112" s="111" t="n"/>
      <c r="AE112" s="111" t="n"/>
      <c r="AF112" s="111" t="n"/>
      <c r="AG112" s="111" t="n"/>
      <c r="AH112" s="77" t="n"/>
      <c r="AI112" s="77" t="n"/>
      <c r="AJ112" s="78" t="n">
        <v>582.3</v>
      </c>
      <c r="AK112" s="79" t="n">
        <v>60</v>
      </c>
      <c r="AL112" s="80" t="n">
        <v>180</v>
      </c>
      <c r="AM112" s="77" t="n">
        <v>64</v>
      </c>
      <c r="AN112" s="77" t="n">
        <v>168</v>
      </c>
      <c r="AO112" s="81" t="n">
        <v>6</v>
      </c>
      <c r="AP112" s="81" t="n">
        <v>4</v>
      </c>
      <c r="AQ112" s="81" t="n">
        <v>6</v>
      </c>
      <c r="AR112" s="81" t="n">
        <v>4</v>
      </c>
      <c r="AS112" s="81" t="n">
        <v>6</v>
      </c>
      <c r="AT112" s="81" t="n"/>
      <c r="AU112" s="81" t="n"/>
      <c r="AV112" s="81" t="n"/>
      <c r="AW112" s="81" t="n"/>
      <c r="AX112" s="82" t="n">
        <v>26</v>
      </c>
      <c r="AY112" s="83" t="n">
        <v>26</v>
      </c>
      <c r="AZ112" s="181" t="n">
        <v>0.015</v>
      </c>
      <c r="BA112" s="84" t="n">
        <v>1</v>
      </c>
      <c r="BB112" s="83" t="n"/>
      <c r="BC112" s="83" t="n">
        <v>0</v>
      </c>
      <c r="BD112" s="83" t="n">
        <v>0</v>
      </c>
      <c r="BE112" s="83" t="n">
        <v>15.1</v>
      </c>
      <c r="BF112" s="83" t="n">
        <v>15.1</v>
      </c>
      <c r="BG112" s="28" t="inlineStr">
        <is>
          <t>LG</t>
        </is>
      </c>
      <c r="BH112" s="85" t="inlineStr">
        <is>
          <t>HE</t>
        </is>
      </c>
      <c r="BI112" s="85" t="inlineStr">
        <is>
          <t>MFZ65914801</t>
        </is>
      </c>
      <c r="BJ112" s="85" t="inlineStr">
        <is>
          <t>mma</t>
        </is>
      </c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  <c r="CW112" s="85" t="n"/>
    </row>
    <row customFormat="1" customHeight="1" ht="31.5" r="113" s="86">
      <c r="A113" s="73" t="n">
        <v>2021</v>
      </c>
      <c r="B113" s="74" t="n">
        <v>3</v>
      </c>
      <c r="C113" s="291" t="n">
        <v>44258</v>
      </c>
      <c r="D113" s="74" t="n">
        <v>137</v>
      </c>
      <c r="E113" s="74" t="n">
        <v>273</v>
      </c>
      <c r="F113" s="74" t="n">
        <v>8</v>
      </c>
      <c r="G113" s="75" t="inlineStr">
        <is>
          <t>صندوق سمك 25 ك بني سويف</t>
        </is>
      </c>
      <c r="H113" s="76" t="inlineStr">
        <is>
          <t>FM000B25000000</t>
        </is>
      </c>
      <c r="I113" s="76" t="inlineStr">
        <is>
          <t>1400*1700</t>
        </is>
      </c>
      <c r="J113" s="76" t="n">
        <v>3</v>
      </c>
      <c r="K113" s="76" t="n">
        <v>2</v>
      </c>
      <c r="L113" s="292" t="n">
        <v>564</v>
      </c>
      <c r="M113" s="293" t="n">
        <v>524.52</v>
      </c>
      <c r="N113" s="294" t="n">
        <v>603.48</v>
      </c>
      <c r="O113" s="111" t="n">
        <v>611</v>
      </c>
      <c r="P113" s="111" t="n">
        <v>600</v>
      </c>
      <c r="Q113" s="111" t="n">
        <v>593</v>
      </c>
      <c r="R113" s="111" t="n">
        <v>590</v>
      </c>
      <c r="S113" s="111" t="n">
        <v>585</v>
      </c>
      <c r="T113" s="77" t="n">
        <v>149</v>
      </c>
      <c r="U113" s="77" t="n">
        <v>153</v>
      </c>
      <c r="V113" s="111" t="n">
        <v>632</v>
      </c>
      <c r="W113" s="111" t="n"/>
      <c r="X113" s="111" t="n">
        <v>589</v>
      </c>
      <c r="Y113" s="111" t="n">
        <v>573</v>
      </c>
      <c r="Z113" s="111" t="n">
        <v>542</v>
      </c>
      <c r="AA113" s="77" t="n">
        <v>142</v>
      </c>
      <c r="AB113" s="77" t="n">
        <v>144</v>
      </c>
      <c r="AC113" s="111" t="n"/>
      <c r="AD113" s="111" t="n"/>
      <c r="AE113" s="111" t="n"/>
      <c r="AF113" s="111" t="n"/>
      <c r="AG113" s="111" t="n"/>
      <c r="AH113" s="77" t="n"/>
      <c r="AI113" s="77" t="n"/>
      <c r="AJ113" s="78" t="n">
        <v>590.6</v>
      </c>
      <c r="AK113" s="79" t="n">
        <v>93</v>
      </c>
      <c r="AL113" s="80" t="n">
        <v>116</v>
      </c>
      <c r="AM113" s="77" t="n">
        <v>73</v>
      </c>
      <c r="AN113" s="77" t="n">
        <v>147</v>
      </c>
      <c r="AO113" s="81" t="n">
        <v>6</v>
      </c>
      <c r="AP113" s="81" t="n">
        <v>1</v>
      </c>
      <c r="AQ113" s="81" t="n">
        <v>4</v>
      </c>
      <c r="AR113" s="81" t="n"/>
      <c r="AS113" s="81" t="n"/>
      <c r="AT113" s="81" t="n"/>
      <c r="AU113" s="81" t="n"/>
      <c r="AV113" s="81" t="n"/>
      <c r="AW113" s="81" t="n"/>
      <c r="AX113" s="82" t="n">
        <v>11</v>
      </c>
      <c r="AY113" s="83" t="n">
        <v>1601</v>
      </c>
      <c r="AZ113" s="181" t="n">
        <v>0.015</v>
      </c>
      <c r="BA113" s="84" t="n">
        <v>0.007</v>
      </c>
      <c r="BB113" s="83" t="n">
        <v>1</v>
      </c>
      <c r="BC113" s="83" t="n">
        <v>0</v>
      </c>
      <c r="BD113" s="83" t="n">
        <v>2.8</v>
      </c>
      <c r="BE113" s="83" t="n">
        <v>6.5</v>
      </c>
      <c r="BF113" s="83" t="n">
        <v>945.6</v>
      </c>
      <c r="BG113" s="28" t="inlineStr">
        <is>
          <t>عملاء متنوعون</t>
        </is>
      </c>
      <c r="BH113" s="85" t="n"/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  <c r="CW113" s="85" t="n"/>
    </row>
    <row customFormat="1" customHeight="1" ht="31.5" r="114" s="86">
      <c r="A114" s="73" t="n">
        <v>2021</v>
      </c>
      <c r="B114" s="74" t="n">
        <v>3</v>
      </c>
      <c r="C114" s="291" t="n">
        <v>44258</v>
      </c>
      <c r="D114" s="74" t="n">
        <v>52</v>
      </c>
      <c r="E114" s="74" t="n">
        <v>130</v>
      </c>
      <c r="F114" s="74" t="n">
        <v>26</v>
      </c>
      <c r="G114" s="75" t="inlineStr">
        <is>
          <t>فوم كوش 152</t>
        </is>
      </c>
      <c r="H114" s="76" t="inlineStr">
        <is>
          <t>FMDACI51520000</t>
        </is>
      </c>
      <c r="I114" s="76" t="inlineStr">
        <is>
          <t>850*650</t>
        </is>
      </c>
      <c r="J114" s="76" t="n">
        <v>9</v>
      </c>
      <c r="K114" s="76" t="n">
        <v>1</v>
      </c>
      <c r="L114" s="292" t="n">
        <v>12</v>
      </c>
      <c r="M114" s="293" t="n">
        <v>11.16</v>
      </c>
      <c r="N114" s="294" t="n">
        <v>12.84</v>
      </c>
      <c r="O114" s="111" t="n">
        <v>13</v>
      </c>
      <c r="P114" s="111" t="n">
        <v>13</v>
      </c>
      <c r="Q114" s="111" t="n">
        <v>12</v>
      </c>
      <c r="R114" s="111" t="n">
        <v>12</v>
      </c>
      <c r="S114" s="111" t="n">
        <v>14</v>
      </c>
      <c r="T114" s="77" t="n">
        <v>118</v>
      </c>
      <c r="U114" s="77" t="n">
        <v>115</v>
      </c>
      <c r="V114" s="111" t="n"/>
      <c r="W114" s="111" t="n"/>
      <c r="X114" s="111" t="n"/>
      <c r="Y114" s="111" t="n"/>
      <c r="Z114" s="111" t="n"/>
      <c r="AA114" s="77" t="n"/>
      <c r="AB114" s="77" t="n"/>
      <c r="AC114" s="111" t="n"/>
      <c r="AD114" s="111" t="n"/>
      <c r="AE114" s="111" t="n"/>
      <c r="AF114" s="111" t="n"/>
      <c r="AG114" s="111" t="n"/>
      <c r="AH114" s="77" t="n"/>
      <c r="AI114" s="77" t="n"/>
      <c r="AJ114" s="78" t="n">
        <v>12.7</v>
      </c>
      <c r="AK114" s="79" t="n">
        <v>336</v>
      </c>
      <c r="AL114" s="80" t="n">
        <v>96</v>
      </c>
      <c r="AM114" s="77" t="n">
        <v>278</v>
      </c>
      <c r="AN114" s="77" t="n">
        <v>117</v>
      </c>
      <c r="AO114" s="81" t="n">
        <v>10</v>
      </c>
      <c r="AP114" s="81" t="n"/>
      <c r="AQ114" s="81" t="n">
        <v>12</v>
      </c>
      <c r="AR114" s="81" t="n"/>
      <c r="AS114" s="81" t="n"/>
      <c r="AT114" s="81" t="n"/>
      <c r="AU114" s="81" t="n"/>
      <c r="AV114" s="81" t="n"/>
      <c r="AW114" s="81" t="n"/>
      <c r="AX114" s="82" t="n">
        <v>22</v>
      </c>
      <c r="AY114" s="83" t="n">
        <v>3622</v>
      </c>
      <c r="AZ114" s="181" t="n">
        <v>0.02</v>
      </c>
      <c r="BA114" s="84" t="n">
        <v>0.006</v>
      </c>
      <c r="BB114" s="83" t="n">
        <v>1</v>
      </c>
      <c r="BC114" s="83" t="n">
        <v>1.8</v>
      </c>
      <c r="BD114" s="83" t="n">
        <v>301.8</v>
      </c>
      <c r="BE114" s="83" t="n">
        <v>0.3</v>
      </c>
      <c r="BF114" s="83" t="n">
        <v>46</v>
      </c>
      <c r="BG114" s="28" t="inlineStr">
        <is>
          <t>الكترولوكس</t>
        </is>
      </c>
      <c r="BH114" s="85" t="inlineStr">
        <is>
          <t>القاهرة للصناعات المغذية بوتاجازات</t>
        </is>
      </c>
      <c r="BI114" s="85" t="inlineStr">
        <is>
          <t>809040701</t>
        </is>
      </c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  <c r="CW114" s="85" t="n"/>
    </row>
    <row customFormat="1" customHeight="1" ht="31.5" r="115" s="86">
      <c r="A115" s="73" t="n">
        <v>2021</v>
      </c>
      <c r="B115" s="74" t="n">
        <v>3</v>
      </c>
      <c r="C115" s="291" t="n">
        <v>44258</v>
      </c>
      <c r="D115" s="74" t="n">
        <v>227</v>
      </c>
      <c r="E115" s="74" t="n">
        <v>155</v>
      </c>
      <c r="F115" s="74" t="n">
        <v>30</v>
      </c>
      <c r="G115" s="75" t="inlineStr">
        <is>
          <t>فوم طقم سخان غاز 10 لتر</t>
        </is>
      </c>
      <c r="H115" s="76" t="inlineStr">
        <is>
          <t>FMDAHI6000000</t>
        </is>
      </c>
      <c r="I115" s="76" t="inlineStr">
        <is>
          <t>1100*850</t>
        </is>
      </c>
      <c r="J115" s="76" t="n">
        <v>3</v>
      </c>
      <c r="K115" s="76" t="n">
        <v>2</v>
      </c>
      <c r="L115" s="292" t="n">
        <v>122</v>
      </c>
      <c r="M115" s="293" t="n">
        <v>113.46</v>
      </c>
      <c r="N115" s="294" t="n">
        <v>130.54</v>
      </c>
      <c r="O115" s="111" t="n">
        <v>122</v>
      </c>
      <c r="P115" s="111" t="n"/>
      <c r="Q115" s="111" t="n"/>
      <c r="R115" s="111" t="n"/>
      <c r="S115" s="111" t="n"/>
      <c r="T115" s="77" t="n">
        <v>116</v>
      </c>
      <c r="U115" s="77" t="n"/>
      <c r="V115" s="111" t="n"/>
      <c r="W115" s="111" t="n"/>
      <c r="X115" s="111" t="n"/>
      <c r="Y115" s="111" t="n"/>
      <c r="Z115" s="111" t="n"/>
      <c r="AA115" s="77" t="n"/>
      <c r="AB115" s="77" t="n"/>
      <c r="AC115" s="111" t="n"/>
      <c r="AD115" s="111" t="n"/>
      <c r="AE115" s="111" t="n"/>
      <c r="AF115" s="111" t="n"/>
      <c r="AG115" s="111" t="n"/>
      <c r="AH115" s="77" t="n"/>
      <c r="AI115" s="77" t="n"/>
      <c r="AJ115" s="78" t="n">
        <v>122</v>
      </c>
      <c r="AK115" s="79" t="n">
        <v>61</v>
      </c>
      <c r="AL115" s="80" t="n">
        <v>177</v>
      </c>
      <c r="AM115" s="77" t="n">
        <v>93</v>
      </c>
      <c r="AN115" s="77" t="n">
        <v>116</v>
      </c>
      <c r="AO115" s="81" t="n">
        <v>4</v>
      </c>
      <c r="AP115" s="81" t="n"/>
      <c r="AQ115" s="81" t="n">
        <v>3</v>
      </c>
      <c r="AR115" s="81" t="n"/>
      <c r="AS115" s="81" t="n">
        <v>1</v>
      </c>
      <c r="AT115" s="81" t="n"/>
      <c r="AU115" s="81" t="n"/>
      <c r="AV115" s="81" t="n"/>
      <c r="AW115" s="81" t="n"/>
      <c r="AX115" s="82" t="n">
        <v>8</v>
      </c>
      <c r="AY115" s="83" t="n">
        <v>512</v>
      </c>
      <c r="AZ115" s="181" t="n">
        <v>0.02</v>
      </c>
      <c r="BA115" s="84" t="n">
        <v>0.016</v>
      </c>
      <c r="BB115" s="83" t="n">
        <v>1</v>
      </c>
      <c r="BC115" s="83" t="n">
        <v>0.1</v>
      </c>
      <c r="BD115" s="83" t="n">
        <v>4.2</v>
      </c>
      <c r="BE115" s="83" t="n">
        <v>1</v>
      </c>
      <c r="BF115" s="83" t="n">
        <v>62.5</v>
      </c>
      <c r="BG115" s="28" t="inlineStr">
        <is>
          <t>الكترولوكس</t>
        </is>
      </c>
      <c r="BH115" s="85" t="inlineStr">
        <is>
          <t>القاهرة للصناعات المغذية سخانات</t>
        </is>
      </c>
      <c r="BI115" s="85" t="inlineStr">
        <is>
          <t>A15289901</t>
        </is>
      </c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  <c r="CW115" s="85" t="n"/>
    </row>
    <row customFormat="1" customHeight="1" ht="31.5" r="116" s="86">
      <c r="A116" s="73" t="n">
        <v>2021</v>
      </c>
      <c r="B116" s="74" t="n">
        <v>3</v>
      </c>
      <c r="C116" s="291" t="n">
        <v>44258</v>
      </c>
      <c r="D116" s="74" t="n">
        <v>393</v>
      </c>
      <c r="E116" s="74" t="n">
        <v>605</v>
      </c>
      <c r="F116" s="74" t="n">
        <v>34</v>
      </c>
      <c r="G116" s="75" t="inlineStr">
        <is>
          <t>فوم علبه 124 علوي و سفلى P</t>
        </is>
      </c>
      <c r="H116" s="76" t="inlineStr">
        <is>
          <t>FMPRCB30000000</t>
        </is>
      </c>
      <c r="I116" s="76" t="inlineStr">
        <is>
          <t>1200*1000</t>
        </is>
      </c>
      <c r="J116" s="76" t="n">
        <v>1</v>
      </c>
      <c r="K116" s="76" t="n">
        <v>2</v>
      </c>
      <c r="L116" s="292" t="n">
        <v>1293</v>
      </c>
      <c r="M116" s="293" t="n">
        <v>1202.49</v>
      </c>
      <c r="N116" s="294" t="n">
        <v>1383.51</v>
      </c>
      <c r="O116" s="111" t="n">
        <v>1300</v>
      </c>
      <c r="P116" s="111" t="n">
        <v>1296</v>
      </c>
      <c r="Q116" s="111" t="n">
        <v>1299</v>
      </c>
      <c r="R116" s="111" t="n">
        <v>1286</v>
      </c>
      <c r="S116" s="111" t="n">
        <v>1335</v>
      </c>
      <c r="T116" s="77" t="n">
        <v>214</v>
      </c>
      <c r="U116" s="77" t="n">
        <v>220</v>
      </c>
      <c r="V116" s="111" t="n">
        <v>1173</v>
      </c>
      <c r="W116" s="111" t="n">
        <v>1262</v>
      </c>
      <c r="X116" s="111" t="n">
        <v>1240</v>
      </c>
      <c r="Y116" s="111" t="n">
        <v>1237</v>
      </c>
      <c r="Z116" s="111" t="n"/>
      <c r="AA116" s="77" t="n">
        <v>214</v>
      </c>
      <c r="AB116" s="77" t="n">
        <v>212</v>
      </c>
      <c r="AC116" s="111" t="n"/>
      <c r="AD116" s="111" t="n"/>
      <c r="AE116" s="111" t="n"/>
      <c r="AF116" s="111" t="n"/>
      <c r="AG116" s="111" t="n"/>
      <c r="AH116" s="77" t="n"/>
      <c r="AI116" s="77" t="n"/>
      <c r="AJ116" s="78" t="n">
        <v>1269.8</v>
      </c>
      <c r="AK116" s="79" t="n">
        <v>13</v>
      </c>
      <c r="AL116" s="80" t="n">
        <v>200</v>
      </c>
      <c r="AM116" s="77" t="n">
        <v>17</v>
      </c>
      <c r="AN116" s="77" t="n">
        <v>215</v>
      </c>
      <c r="AO116" s="81" t="n">
        <v>4</v>
      </c>
      <c r="AP116" s="81" t="n">
        <v>2</v>
      </c>
      <c r="AQ116" s="81" t="n">
        <v>3</v>
      </c>
      <c r="AR116" s="81" t="n"/>
      <c r="AS116" s="81" t="n"/>
      <c r="AT116" s="81" t="n"/>
      <c r="AU116" s="81" t="n"/>
      <c r="AV116" s="81" t="n"/>
      <c r="AW116" s="81" t="n"/>
      <c r="AX116" s="82" t="n">
        <v>9</v>
      </c>
      <c r="AY116" s="83" t="n">
        <v>325</v>
      </c>
      <c r="AZ116" s="181" t="n">
        <v>0.02</v>
      </c>
      <c r="BA116" s="84" t="n">
        <v>0.028</v>
      </c>
      <c r="BB116" s="83" t="n"/>
      <c r="BC116" s="83" t="n">
        <v>0</v>
      </c>
      <c r="BD116" s="83" t="n">
        <v>0.3</v>
      </c>
      <c r="BE116" s="83" t="n">
        <v>11.4</v>
      </c>
      <c r="BF116" s="83" t="n">
        <v>412.7</v>
      </c>
      <c r="BG116" s="28" t="inlineStr">
        <is>
          <t>الشركة العامة للخزف</t>
        </is>
      </c>
      <c r="BH116" s="85" t="inlineStr">
        <is>
          <t>الشركة العامة للخزف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  <c r="CW116" s="85" t="n"/>
    </row>
    <row customFormat="1" customHeight="1" ht="31.5" r="117" s="86">
      <c r="A117" s="73" t="n">
        <v>2021</v>
      </c>
      <c r="B117" s="74" t="n">
        <v>3</v>
      </c>
      <c r="C117" s="291" t="n">
        <v>44258</v>
      </c>
      <c r="D117" s="74" t="n">
        <v>415</v>
      </c>
      <c r="E117" s="74" t="n">
        <v>655</v>
      </c>
      <c r="F117" s="74" t="n">
        <v>47</v>
      </c>
      <c r="G117" s="75" t="inlineStr">
        <is>
          <t>PDFRP2125 قاعده 70 يمين</t>
        </is>
      </c>
      <c r="H117" s="76" t="inlineStr">
        <is>
          <t>FMCFII1RRP2125</t>
        </is>
      </c>
      <c r="I117" s="76" t="inlineStr">
        <is>
          <t>1600*1800</t>
        </is>
      </c>
      <c r="J117" s="76" t="n">
        <v>3</v>
      </c>
      <c r="K117" s="76" t="n">
        <v>1</v>
      </c>
      <c r="L117" s="292" t="n">
        <v>148</v>
      </c>
      <c r="M117" s="293" t="n">
        <v>137.64</v>
      </c>
      <c r="N117" s="294" t="n">
        <v>158.36</v>
      </c>
      <c r="O117" s="111" t="n"/>
      <c r="P117" s="111" t="n"/>
      <c r="Q117" s="111" t="n"/>
      <c r="R117" s="111" t="n"/>
      <c r="S117" s="111" t="n"/>
      <c r="T117" s="77" t="n"/>
      <c r="U117" s="77" t="n"/>
      <c r="V117" s="111" t="n"/>
      <c r="W117" s="111" t="n"/>
      <c r="X117" s="111" t="n"/>
      <c r="Y117" s="111" t="n"/>
      <c r="Z117" s="111" t="n"/>
      <c r="AA117" s="77" t="n"/>
      <c r="AB117" s="77" t="n"/>
      <c r="AC117" s="111" t="n"/>
      <c r="AD117" s="111" t="n"/>
      <c r="AE117" s="111" t="n"/>
      <c r="AF117" s="111" t="n"/>
      <c r="AG117" s="111" t="n"/>
      <c r="AH117" s="77" t="n"/>
      <c r="AI117" s="77" t="n"/>
      <c r="AJ117" s="78" t="n"/>
      <c r="AK117" s="79" t="n">
        <v>60</v>
      </c>
      <c r="AL117" s="80" t="n">
        <v>180</v>
      </c>
      <c r="AM117" s="77" t="n"/>
      <c r="AN117" s="77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1" t="n"/>
      <c r="AX117" s="82" t="n"/>
      <c r="AY117" s="83" t="n">
        <v>150</v>
      </c>
      <c r="AZ117" s="181" t="n">
        <v>0.02</v>
      </c>
      <c r="BA117" s="84" t="n"/>
      <c r="BB117" s="83" t="n"/>
      <c r="BC117" s="83" t="n"/>
      <c r="BD117" s="83" t="n">
        <v>1</v>
      </c>
      <c r="BE117" s="83" t="n"/>
      <c r="BF117" s="83" t="n"/>
      <c r="BG117" s="28" t="inlineStr">
        <is>
          <t>الكترولوكس</t>
        </is>
      </c>
      <c r="BH117" s="85" t="inlineStr">
        <is>
          <t>القاهرة للصناعات المغذية غسالات</t>
        </is>
      </c>
      <c r="BI117" s="85" t="inlineStr">
        <is>
          <t xml:space="preserve">PDFRP2046      </t>
        </is>
      </c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  <c r="CW117" s="85" t="n"/>
    </row>
    <row customFormat="1" customHeight="1" ht="31.5" r="118" s="86">
      <c r="A118" s="73" t="n">
        <v>2021</v>
      </c>
      <c r="B118" s="74" t="n">
        <v>3</v>
      </c>
      <c r="C118" s="291" t="n">
        <v>44258</v>
      </c>
      <c r="D118" s="74" t="n">
        <v>415</v>
      </c>
      <c r="E118" s="74" t="n">
        <v>656</v>
      </c>
      <c r="F118" s="74" t="n">
        <v>47</v>
      </c>
      <c r="G118" s="75" t="inlineStr">
        <is>
          <t>PDFRP2123 قاعده 70 شمال</t>
        </is>
      </c>
      <c r="H118" s="76" t="inlineStr">
        <is>
          <t>FMCFII1LRP2123</t>
        </is>
      </c>
      <c r="I118" s="76" t="inlineStr">
        <is>
          <t>1600*1800</t>
        </is>
      </c>
      <c r="J118" s="76" t="n">
        <v>3</v>
      </c>
      <c r="K118" s="76" t="n">
        <v>1</v>
      </c>
      <c r="L118" s="292" t="n">
        <v>148</v>
      </c>
      <c r="M118" s="293" t="n">
        <v>137.64</v>
      </c>
      <c r="N118" s="294" t="n">
        <v>158.36</v>
      </c>
      <c r="O118" s="111" t="n"/>
      <c r="P118" s="111" t="n"/>
      <c r="Q118" s="111" t="n"/>
      <c r="R118" s="111" t="n"/>
      <c r="S118" s="111" t="n"/>
      <c r="T118" s="77" t="n"/>
      <c r="U118" s="77" t="n"/>
      <c r="V118" s="111" t="n"/>
      <c r="W118" s="111" t="n"/>
      <c r="X118" s="111" t="n"/>
      <c r="Y118" s="111" t="n"/>
      <c r="Z118" s="111" t="n"/>
      <c r="AA118" s="77" t="n"/>
      <c r="AB118" s="77" t="n"/>
      <c r="AC118" s="111" t="n"/>
      <c r="AD118" s="111" t="n"/>
      <c r="AE118" s="111" t="n"/>
      <c r="AF118" s="111" t="n"/>
      <c r="AG118" s="111" t="n"/>
      <c r="AH118" s="77" t="n"/>
      <c r="AI118" s="77" t="n"/>
      <c r="AJ118" s="78" t="n"/>
      <c r="AK118" s="79" t="n">
        <v>60</v>
      </c>
      <c r="AL118" s="80" t="n">
        <v>180</v>
      </c>
      <c r="AM118" s="77" t="n"/>
      <c r="AN118" s="77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1" t="n"/>
      <c r="AX118" s="82" t="n"/>
      <c r="AY118" s="83" t="n">
        <v>150</v>
      </c>
      <c r="AZ118" s="181" t="n">
        <v>0.02</v>
      </c>
      <c r="BA118" s="84" t="n"/>
      <c r="BB118" s="83" t="n"/>
      <c r="BC118" s="83" t="n"/>
      <c r="BD118" s="83" t="n">
        <v>1</v>
      </c>
      <c r="BE118" s="83" t="n"/>
      <c r="BF118" s="83" t="n"/>
      <c r="BG118" s="28" t="inlineStr">
        <is>
          <t>الكترولوكس</t>
        </is>
      </c>
      <c r="BH118" s="85" t="inlineStr">
        <is>
          <t>القاهرة للصناعات المغذية غسالات</t>
        </is>
      </c>
      <c r="BI118" s="85" t="inlineStr">
        <is>
          <t xml:space="preserve">PDFRP2047      </t>
        </is>
      </c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  <c r="CW118" s="85" t="n"/>
    </row>
    <row customFormat="1" customHeight="1" ht="31.5" r="119" s="86">
      <c r="A119" s="73" t="n">
        <v>2021</v>
      </c>
      <c r="B119" s="74" t="n">
        <v>3</v>
      </c>
      <c r="C119" s="291" t="n">
        <v>44258</v>
      </c>
      <c r="D119" s="74" t="n">
        <v>415</v>
      </c>
      <c r="E119" s="74" t="n">
        <v>657</v>
      </c>
      <c r="F119" s="74" t="n">
        <v>47</v>
      </c>
      <c r="G119" s="75" t="inlineStr">
        <is>
          <t>PDFRP2124 كفر 70 يمين</t>
        </is>
      </c>
      <c r="H119" s="76" t="inlineStr">
        <is>
          <t>FMCFII7RRP2124</t>
        </is>
      </c>
      <c r="I119" s="76" t="inlineStr">
        <is>
          <t>1600*1800</t>
        </is>
      </c>
      <c r="J119" s="76" t="n">
        <v>3</v>
      </c>
      <c r="K119" s="76" t="n">
        <v>1</v>
      </c>
      <c r="L119" s="292" t="n">
        <v>90</v>
      </c>
      <c r="M119" s="293" t="n">
        <v>83.7</v>
      </c>
      <c r="N119" s="294" t="n">
        <v>96.3</v>
      </c>
      <c r="O119" s="111" t="n"/>
      <c r="P119" s="111" t="n"/>
      <c r="Q119" s="111" t="n"/>
      <c r="R119" s="111" t="n"/>
      <c r="S119" s="111" t="n"/>
      <c r="T119" s="77" t="n"/>
      <c r="U119" s="77" t="n"/>
      <c r="V119" s="111" t="n"/>
      <c r="W119" s="111" t="n"/>
      <c r="X119" s="111" t="n"/>
      <c r="Y119" s="111" t="n"/>
      <c r="Z119" s="111" t="n"/>
      <c r="AA119" s="77" t="n"/>
      <c r="AB119" s="77" t="n"/>
      <c r="AC119" s="111" t="n"/>
      <c r="AD119" s="111" t="n"/>
      <c r="AE119" s="111" t="n"/>
      <c r="AF119" s="111" t="n"/>
      <c r="AG119" s="111" t="n"/>
      <c r="AH119" s="77" t="n"/>
      <c r="AI119" s="77" t="n"/>
      <c r="AJ119" s="78" t="n"/>
      <c r="AK119" s="79" t="n">
        <v>60</v>
      </c>
      <c r="AL119" s="80" t="n">
        <v>180</v>
      </c>
      <c r="AM119" s="77" t="n"/>
      <c r="AN119" s="77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1" t="n"/>
      <c r="AX119" s="82" t="n"/>
      <c r="AY119" s="83" t="n">
        <v>120</v>
      </c>
      <c r="AZ119" s="181" t="n">
        <v>0.02</v>
      </c>
      <c r="BA119" s="84" t="n"/>
      <c r="BB119" s="83" t="n"/>
      <c r="BC119" s="83" t="n"/>
      <c r="BD119" s="83" t="n">
        <v>1.3</v>
      </c>
      <c r="BE119" s="83" t="n"/>
      <c r="BF119" s="83" t="n"/>
      <c r="BG119" s="28" t="inlineStr">
        <is>
          <t>الكترولوكس</t>
        </is>
      </c>
      <c r="BH119" s="85" t="inlineStr">
        <is>
          <t>القاهرة للصناعات المغذية غسالات</t>
        </is>
      </c>
      <c r="BI119" s="85" t="inlineStr">
        <is>
          <t xml:space="preserve">PDFRP2044      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  <c r="CW119" s="85" t="n"/>
    </row>
    <row customFormat="1" customHeight="1" ht="31.5" r="120" s="86">
      <c r="A120" s="73" t="n">
        <v>2021</v>
      </c>
      <c r="B120" s="74" t="n">
        <v>3</v>
      </c>
      <c r="C120" s="291" t="n">
        <v>44258</v>
      </c>
      <c r="D120" s="74" t="n">
        <v>415</v>
      </c>
      <c r="E120" s="74" t="n">
        <v>658</v>
      </c>
      <c r="F120" s="74" t="n">
        <v>47</v>
      </c>
      <c r="G120" s="75" t="inlineStr">
        <is>
          <t>PDFRP2122 كفر 70 شمال</t>
        </is>
      </c>
      <c r="H120" s="76" t="inlineStr">
        <is>
          <t>FMCFII7LRP2122</t>
        </is>
      </c>
      <c r="I120" s="76" t="inlineStr">
        <is>
          <t>1600*1800</t>
        </is>
      </c>
      <c r="J120" s="76" t="n">
        <v>3</v>
      </c>
      <c r="K120" s="76" t="n">
        <v>1</v>
      </c>
      <c r="L120" s="292" t="n">
        <v>90</v>
      </c>
      <c r="M120" s="293" t="n">
        <v>83.7</v>
      </c>
      <c r="N120" s="294" t="n">
        <v>96.3</v>
      </c>
      <c r="O120" s="111" t="n"/>
      <c r="P120" s="111" t="n"/>
      <c r="Q120" s="111" t="n"/>
      <c r="R120" s="111" t="n"/>
      <c r="S120" s="111" t="n"/>
      <c r="T120" s="77" t="n"/>
      <c r="U120" s="77" t="n"/>
      <c r="V120" s="111" t="n"/>
      <c r="W120" s="111" t="n"/>
      <c r="X120" s="111" t="n"/>
      <c r="Y120" s="111" t="n"/>
      <c r="Z120" s="111" t="n"/>
      <c r="AA120" s="77" t="n"/>
      <c r="AB120" s="77" t="n"/>
      <c r="AC120" s="111" t="n"/>
      <c r="AD120" s="111" t="n"/>
      <c r="AE120" s="111" t="n"/>
      <c r="AF120" s="111" t="n"/>
      <c r="AG120" s="111" t="n"/>
      <c r="AH120" s="77" t="n"/>
      <c r="AI120" s="77" t="n"/>
      <c r="AJ120" s="78" t="n"/>
      <c r="AK120" s="79" t="n">
        <v>60</v>
      </c>
      <c r="AL120" s="80" t="n">
        <v>180</v>
      </c>
      <c r="AM120" s="77" t="n"/>
      <c r="AN120" s="77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1" t="n"/>
      <c r="AX120" s="82" t="n"/>
      <c r="AY120" s="83" t="n">
        <v>120</v>
      </c>
      <c r="AZ120" s="181" t="n">
        <v>0.02</v>
      </c>
      <c r="BA120" s="84" t="n"/>
      <c r="BB120" s="83" t="n"/>
      <c r="BC120" s="83" t="n"/>
      <c r="BD120" s="83" t="n">
        <v>1.3</v>
      </c>
      <c r="BE120" s="83" t="n"/>
      <c r="BF120" s="83" t="n"/>
      <c r="BG120" s="28" t="inlineStr">
        <is>
          <t>الكترولوكس</t>
        </is>
      </c>
      <c r="BH120" s="85" t="inlineStr">
        <is>
          <t>القاهرة للصناعات المغذية غسالات</t>
        </is>
      </c>
      <c r="BI120" s="85" t="inlineStr">
        <is>
          <t xml:space="preserve">PDFRP2045      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  <c r="CW120" s="85" t="n"/>
    </row>
    <row customFormat="1" customHeight="1" ht="31.5" r="121" s="86">
      <c r="A121" s="73" t="n">
        <v>2021</v>
      </c>
      <c r="B121" s="74" t="n">
        <v>3</v>
      </c>
      <c r="C121" s="291" t="n">
        <v>44258</v>
      </c>
      <c r="D121" s="74" t="n">
        <v>4</v>
      </c>
      <c r="E121" s="74" t="n">
        <v>11</v>
      </c>
      <c r="F121" s="74" t="n">
        <v>48</v>
      </c>
      <c r="G121" s="75" t="inlineStr">
        <is>
          <t>فوم جانب حمايه يمين</t>
        </is>
      </c>
      <c r="H121" s="76" t="inlineStr">
        <is>
          <t>FMDACI30000000</t>
        </is>
      </c>
      <c r="I121" s="76" t="inlineStr">
        <is>
          <t>1600*1800</t>
        </is>
      </c>
      <c r="J121" s="76" t="n">
        <v>2</v>
      </c>
      <c r="K121" s="76" t="n">
        <v>2</v>
      </c>
      <c r="L121" s="292" t="n">
        <v>212</v>
      </c>
      <c r="M121" s="293" t="n">
        <v>197.16</v>
      </c>
      <c r="N121" s="294" t="n">
        <v>226.84</v>
      </c>
      <c r="O121" s="111" t="n">
        <v>206</v>
      </c>
      <c r="P121" s="111" t="n">
        <v>228</v>
      </c>
      <c r="Q121" s="111" t="n">
        <v>225</v>
      </c>
      <c r="R121" s="111" t="n">
        <v>219</v>
      </c>
      <c r="S121" s="111" t="n">
        <v>206</v>
      </c>
      <c r="T121" s="77" t="n">
        <v>132</v>
      </c>
      <c r="U121" s="77" t="n">
        <v>125</v>
      </c>
      <c r="V121" s="111" t="n"/>
      <c r="W121" s="111" t="n"/>
      <c r="X121" s="111" t="n"/>
      <c r="Y121" s="111" t="n"/>
      <c r="Z121" s="111" t="n"/>
      <c r="AA121" s="77" t="n"/>
      <c r="AB121" s="77" t="n"/>
      <c r="AC121" s="111" t="n"/>
      <c r="AD121" s="111" t="n"/>
      <c r="AE121" s="111" t="n"/>
      <c r="AF121" s="111" t="n"/>
      <c r="AG121" s="111" t="n"/>
      <c r="AH121" s="77" t="n"/>
      <c r="AI121" s="77" t="n"/>
      <c r="AJ121" s="78" t="n">
        <v>216.8</v>
      </c>
      <c r="AK121" s="79" t="n">
        <v>37</v>
      </c>
      <c r="AL121" s="80" t="n">
        <v>195</v>
      </c>
      <c r="AM121" s="77" t="n">
        <v>56</v>
      </c>
      <c r="AN121" s="77" t="n">
        <v>129</v>
      </c>
      <c r="AO121" s="81" t="n">
        <v>8</v>
      </c>
      <c r="AP121" s="81" t="n"/>
      <c r="AQ121" s="81" t="n">
        <v>1</v>
      </c>
      <c r="AR121" s="81" t="n"/>
      <c r="AS121" s="81" t="n"/>
      <c r="AT121" s="81" t="n"/>
      <c r="AU121" s="81" t="n"/>
      <c r="AV121" s="81" t="n"/>
      <c r="AW121" s="81" t="n"/>
      <c r="AX121" s="82" t="n">
        <v>9</v>
      </c>
      <c r="AY121" s="83" t="n">
        <v>249</v>
      </c>
      <c r="AZ121" s="181" t="n">
        <v>0.02</v>
      </c>
      <c r="BA121" s="84" t="n">
        <v>0.036</v>
      </c>
      <c r="BB121" s="83" t="n"/>
      <c r="BC121" s="83" t="n">
        <v>0</v>
      </c>
      <c r="BD121" s="83" t="n">
        <v>1.2</v>
      </c>
      <c r="BE121" s="83" t="n">
        <v>2</v>
      </c>
      <c r="BF121" s="83" t="n">
        <v>54</v>
      </c>
      <c r="BG121" s="28" t="inlineStr">
        <is>
          <t>الكترولوكس</t>
        </is>
      </c>
      <c r="BH121" s="85" t="inlineStr">
        <is>
          <t>القاهرة للصناعات المغذية بوتاجازات</t>
        </is>
      </c>
      <c r="BI121" s="85" t="inlineStr">
        <is>
          <t>808902001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  <c r="CW121" s="85" t="n"/>
    </row>
    <row customFormat="1" customHeight="1" ht="31.5" r="122" s="86">
      <c r="A122" s="73" t="n">
        <v>2021</v>
      </c>
      <c r="B122" s="74" t="n">
        <v>3</v>
      </c>
      <c r="C122" s="291" t="n">
        <v>44258</v>
      </c>
      <c r="D122" s="74" t="n">
        <v>4</v>
      </c>
      <c r="E122" s="74" t="n">
        <v>12</v>
      </c>
      <c r="F122" s="74" t="n">
        <v>48</v>
      </c>
      <c r="G122" s="75" t="inlineStr">
        <is>
          <t>فوم جانب حمايه شمال</t>
        </is>
      </c>
      <c r="H122" s="76" t="inlineStr">
        <is>
          <t>FMDACI40000000</t>
        </is>
      </c>
      <c r="I122" s="76" t="inlineStr">
        <is>
          <t>1600*1800</t>
        </is>
      </c>
      <c r="J122" s="76" t="n">
        <v>2</v>
      </c>
      <c r="K122" s="76" t="n">
        <v>2</v>
      </c>
      <c r="L122" s="292" t="n">
        <v>212</v>
      </c>
      <c r="M122" s="293" t="n">
        <v>197.16</v>
      </c>
      <c r="N122" s="294" t="n">
        <v>226.84</v>
      </c>
      <c r="O122" s="111" t="n">
        <v>226</v>
      </c>
      <c r="P122" s="111" t="n">
        <v>235</v>
      </c>
      <c r="Q122" s="111" t="n">
        <v>218</v>
      </c>
      <c r="R122" s="111" t="n">
        <v>210</v>
      </c>
      <c r="S122" s="111" t="n">
        <v>213</v>
      </c>
      <c r="T122" s="77" t="n">
        <v>132</v>
      </c>
      <c r="U122" s="77" t="n">
        <v>125</v>
      </c>
      <c r="V122" s="111" t="n"/>
      <c r="W122" s="111" t="n"/>
      <c r="X122" s="111" t="n"/>
      <c r="Y122" s="111" t="n"/>
      <c r="Z122" s="111" t="n"/>
      <c r="AA122" s="77" t="n"/>
      <c r="AB122" s="77" t="n"/>
      <c r="AC122" s="111" t="n"/>
      <c r="AD122" s="111" t="n"/>
      <c r="AE122" s="111" t="n"/>
      <c r="AF122" s="111" t="n"/>
      <c r="AG122" s="111" t="n"/>
      <c r="AH122" s="77" t="n"/>
      <c r="AI122" s="77" t="n"/>
      <c r="AJ122" s="78" t="n">
        <v>220.4</v>
      </c>
      <c r="AK122" s="79" t="n">
        <v>37</v>
      </c>
      <c r="AL122" s="80" t="n">
        <v>195</v>
      </c>
      <c r="AM122" s="77" t="n">
        <v>56</v>
      </c>
      <c r="AN122" s="77" t="n">
        <v>129</v>
      </c>
      <c r="AO122" s="81" t="n">
        <v>6</v>
      </c>
      <c r="AP122" s="81" t="n"/>
      <c r="AQ122" s="81" t="n">
        <v>3</v>
      </c>
      <c r="AR122" s="81" t="n"/>
      <c r="AS122" s="81" t="n"/>
      <c r="AT122" s="81" t="n"/>
      <c r="AU122" s="81" t="n"/>
      <c r="AV122" s="81" t="n"/>
      <c r="AW122" s="81" t="n"/>
      <c r="AX122" s="82" t="n">
        <v>9</v>
      </c>
      <c r="AY122" s="83" t="n">
        <v>249</v>
      </c>
      <c r="AZ122" s="181" t="n">
        <v>0.02</v>
      </c>
      <c r="BA122" s="84" t="n">
        <v>0.036</v>
      </c>
      <c r="BB122" s="83" t="n"/>
      <c r="BC122" s="83" t="n">
        <v>0</v>
      </c>
      <c r="BD122" s="83" t="n">
        <v>1.2</v>
      </c>
      <c r="BE122" s="83" t="n">
        <v>2</v>
      </c>
      <c r="BF122" s="83" t="n">
        <v>54.9</v>
      </c>
      <c r="BG122" s="28" t="inlineStr">
        <is>
          <t>الكترولوكس</t>
        </is>
      </c>
      <c r="BH122" s="85" t="inlineStr">
        <is>
          <t>القاهرة للصناعات المغذية بوتاجازات</t>
        </is>
      </c>
      <c r="BI122" s="85" t="inlineStr">
        <is>
          <t>808901901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  <c r="CW122" s="85" t="n"/>
    </row>
    <row customFormat="1" customHeight="1" ht="31.5" r="123" s="86">
      <c r="A123" s="73" t="n">
        <v>2021</v>
      </c>
      <c r="B123" s="74" t="n">
        <v>3</v>
      </c>
      <c r="C123" s="291" t="n">
        <v>44258</v>
      </c>
      <c r="D123" s="74" t="n">
        <v>334</v>
      </c>
      <c r="E123" s="74" t="n">
        <v>254</v>
      </c>
      <c r="F123" s="74" t="n">
        <v>49</v>
      </c>
      <c r="G123" s="75" t="inlineStr">
        <is>
          <t>طقم سخان بلونايل ذو 4 اطقم</t>
        </is>
      </c>
      <c r="H123" s="76" t="inlineStr">
        <is>
          <t>FMDAHI40000000</t>
        </is>
      </c>
      <c r="I123" s="76" t="inlineStr">
        <is>
          <t>1600*1800</t>
        </is>
      </c>
      <c r="J123" s="76" t="n">
        <v>4</v>
      </c>
      <c r="K123" s="76" t="n">
        <v>2</v>
      </c>
      <c r="L123" s="292" t="n">
        <v>203</v>
      </c>
      <c r="M123" s="293" t="n">
        <v>188.79</v>
      </c>
      <c r="N123" s="294" t="n">
        <v>217.21</v>
      </c>
      <c r="O123" s="111" t="n">
        <v>211</v>
      </c>
      <c r="P123" s="111" t="n">
        <v>210</v>
      </c>
      <c r="Q123" s="111" t="n">
        <v>209</v>
      </c>
      <c r="R123" s="111" t="n">
        <v>218</v>
      </c>
      <c r="S123" s="111" t="n">
        <v>207</v>
      </c>
      <c r="T123" s="77" t="n">
        <v>135</v>
      </c>
      <c r="U123" s="77" t="n">
        <v>130</v>
      </c>
      <c r="V123" s="111" t="n">
        <v>208</v>
      </c>
      <c r="W123" s="111" t="n">
        <v>196</v>
      </c>
      <c r="X123" s="111" t="n">
        <v>204</v>
      </c>
      <c r="Y123" s="111" t="n">
        <v>201</v>
      </c>
      <c r="Z123" s="111" t="n">
        <v>213</v>
      </c>
      <c r="AA123" s="77" t="n">
        <v>136</v>
      </c>
      <c r="AB123" s="77" t="n">
        <v>139</v>
      </c>
      <c r="AC123" s="111" t="n"/>
      <c r="AD123" s="111" t="n"/>
      <c r="AE123" s="111" t="n"/>
      <c r="AF123" s="111" t="n"/>
      <c r="AG123" s="111" t="n"/>
      <c r="AH123" s="77" t="n"/>
      <c r="AI123" s="77" t="n"/>
      <c r="AJ123" s="78" t="n">
        <v>207.7</v>
      </c>
      <c r="AK123" s="79" t="n">
        <v>88</v>
      </c>
      <c r="AL123" s="80" t="n">
        <v>164</v>
      </c>
      <c r="AM123" s="77" t="n">
        <v>107</v>
      </c>
      <c r="AN123" s="77" t="n">
        <v>135</v>
      </c>
      <c r="AO123" s="81" t="n">
        <v>8</v>
      </c>
      <c r="AP123" s="81" t="n">
        <v>4</v>
      </c>
      <c r="AQ123" s="81" t="n">
        <v>10</v>
      </c>
      <c r="AR123" s="81" t="n"/>
      <c r="AS123" s="81" t="n"/>
      <c r="AT123" s="81" t="n"/>
      <c r="AU123" s="81" t="n"/>
      <c r="AV123" s="81" t="n"/>
      <c r="AW123" s="81" t="n"/>
      <c r="AX123" s="82" t="n">
        <v>22</v>
      </c>
      <c r="AY123" s="83" t="n">
        <v>2062</v>
      </c>
      <c r="AZ123" s="181" t="n">
        <v>0.02</v>
      </c>
      <c r="BA123" s="84" t="n">
        <v>0.011</v>
      </c>
      <c r="BB123" s="83" t="n">
        <v>1</v>
      </c>
      <c r="BC123" s="83" t="n">
        <v>0.1</v>
      </c>
      <c r="BD123" s="83" t="n">
        <v>10.2</v>
      </c>
      <c r="BE123" s="83" t="n">
        <v>4.6</v>
      </c>
      <c r="BF123" s="83" t="n">
        <v>428.3</v>
      </c>
      <c r="BG123" s="28" t="inlineStr">
        <is>
          <t>الكترولوكس</t>
        </is>
      </c>
      <c r="BH123" s="85" t="inlineStr">
        <is>
          <t>القاهرة للصناعات المغذية سخانات</t>
        </is>
      </c>
      <c r="BI123" s="85" t="inlineStr">
        <is>
          <t>PHEWP0112</t>
        </is>
      </c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  <c r="CW123" s="85" t="n"/>
    </row>
    <row customFormat="1" customHeight="1" ht="31.5" r="124" s="86">
      <c r="A124" s="73" t="n">
        <v>2021</v>
      </c>
      <c r="B124" s="74" t="n">
        <v>3</v>
      </c>
      <c r="C124" s="291" t="n">
        <v>44259</v>
      </c>
      <c r="D124" s="74" t="n">
        <v>382</v>
      </c>
      <c r="E124" s="74" t="n">
        <v>449</v>
      </c>
      <c r="F124" s="74" t="n">
        <v>2</v>
      </c>
      <c r="G124" s="75" t="inlineStr">
        <is>
          <t>FRONT 43LM63</t>
        </is>
      </c>
      <c r="H124" s="76" t="inlineStr">
        <is>
          <t>FMLGEI43LM63FR</t>
        </is>
      </c>
      <c r="I124" s="76" t="inlineStr">
        <is>
          <t>1400*1700</t>
        </is>
      </c>
      <c r="J124" s="76" t="n">
        <v>3</v>
      </c>
      <c r="K124" s="76" t="n">
        <v>1</v>
      </c>
      <c r="L124" s="292" t="n">
        <v>46</v>
      </c>
      <c r="M124" s="293" t="n">
        <v>40.986</v>
      </c>
      <c r="N124" s="294" t="n">
        <v>50.048</v>
      </c>
      <c r="O124" s="111" t="n">
        <v>45</v>
      </c>
      <c r="P124" s="111" t="n">
        <v>43</v>
      </c>
      <c r="Q124" s="111" t="n">
        <v>41</v>
      </c>
      <c r="R124" s="111" t="n">
        <v>43</v>
      </c>
      <c r="S124" s="111" t="n">
        <v>43</v>
      </c>
      <c r="T124" s="77" t="n">
        <v>89</v>
      </c>
      <c r="U124" s="77" t="n">
        <v>91</v>
      </c>
      <c r="V124" s="111" t="n">
        <v>44</v>
      </c>
      <c r="W124" s="111" t="n">
        <v>42</v>
      </c>
      <c r="X124" s="111" t="n"/>
      <c r="Y124" s="111" t="n">
        <v>45</v>
      </c>
      <c r="Z124" s="111" t="n">
        <v>43</v>
      </c>
      <c r="AA124" s="77" t="n">
        <v>90</v>
      </c>
      <c r="AB124" s="77" t="n">
        <v>90</v>
      </c>
      <c r="AC124" s="111" t="n"/>
      <c r="AD124" s="111" t="n"/>
      <c r="AE124" s="111" t="n"/>
      <c r="AF124" s="111" t="n"/>
      <c r="AG124" s="111" t="n"/>
      <c r="AH124" s="77" t="n"/>
      <c r="AI124" s="77" t="n"/>
      <c r="AJ124" s="78" t="n">
        <v>43.2</v>
      </c>
      <c r="AK124" s="79" t="n">
        <v>108</v>
      </c>
      <c r="AL124" s="80" t="n">
        <v>100</v>
      </c>
      <c r="AM124" s="77" t="n">
        <v>120</v>
      </c>
      <c r="AN124" s="77" t="n">
        <v>90</v>
      </c>
      <c r="AO124" s="81" t="n">
        <v>6</v>
      </c>
      <c r="AP124" s="81" t="n"/>
      <c r="AQ124" s="81" t="n">
        <v>14</v>
      </c>
      <c r="AR124" s="81" t="n"/>
      <c r="AS124" s="81" t="n"/>
      <c r="AT124" s="81" t="n"/>
      <c r="AU124" s="81" t="n"/>
      <c r="AV124" s="81" t="n"/>
      <c r="AW124" s="81" t="n"/>
      <c r="AX124" s="82" t="n">
        <v>20</v>
      </c>
      <c r="AY124" s="83" t="n">
        <v>2000</v>
      </c>
      <c r="AZ124" s="181" t="n">
        <v>0.015</v>
      </c>
      <c r="BA124" s="84" t="n">
        <v>0.01</v>
      </c>
      <c r="BB124" s="83" t="n">
        <v>1</v>
      </c>
      <c r="BC124" s="83" t="n">
        <v>0.4</v>
      </c>
      <c r="BD124" s="83" t="n">
        <v>43.5</v>
      </c>
      <c r="BE124" s="83" t="n">
        <v>0.9</v>
      </c>
      <c r="BF124" s="83" t="n">
        <v>86.40000000000001</v>
      </c>
      <c r="BG124" s="28" t="inlineStr">
        <is>
          <t>LG</t>
        </is>
      </c>
      <c r="BH124" s="85" t="inlineStr">
        <is>
          <t>HE</t>
        </is>
      </c>
      <c r="BI124" s="85" t="inlineStr">
        <is>
          <t>MFZ65262201</t>
        </is>
      </c>
      <c r="BJ124" s="85" t="inlineStr">
        <is>
          <t>mma</t>
        </is>
      </c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  <c r="CW124" s="85" t="n"/>
    </row>
    <row customFormat="1" customHeight="1" ht="31.5" r="125" s="86">
      <c r="A125" s="73" t="n">
        <v>2021</v>
      </c>
      <c r="B125" s="74" t="n">
        <v>3</v>
      </c>
      <c r="C125" s="291" t="n">
        <v>44259</v>
      </c>
      <c r="D125" s="74" t="n">
        <v>376</v>
      </c>
      <c r="E125" s="74" t="n">
        <v>438</v>
      </c>
      <c r="F125" s="74" t="n">
        <v>3</v>
      </c>
      <c r="G125" s="75" t="inlineStr">
        <is>
          <t xml:space="preserve">LG43LM63/UM73 </t>
        </is>
      </c>
      <c r="H125" s="76" t="inlineStr">
        <is>
          <t>FMLGEI43LM6373</t>
        </is>
      </c>
      <c r="I125" s="76" t="inlineStr">
        <is>
          <t>1400*1700</t>
        </is>
      </c>
      <c r="J125" s="76" t="n">
        <v>3</v>
      </c>
      <c r="K125" s="76" t="n">
        <v>2</v>
      </c>
      <c r="L125" s="292" t="n">
        <v>336</v>
      </c>
      <c r="M125" s="293" t="n">
        <v>316.176</v>
      </c>
      <c r="N125" s="294" t="n">
        <v>359.856</v>
      </c>
      <c r="O125" s="111" t="n">
        <v>349</v>
      </c>
      <c r="P125" s="111" t="n">
        <v>365</v>
      </c>
      <c r="Q125" s="111" t="n">
        <v>349</v>
      </c>
      <c r="R125" s="111" t="n">
        <v>352</v>
      </c>
      <c r="S125" s="111" t="n">
        <v>343</v>
      </c>
      <c r="T125" s="77" t="n">
        <v>131</v>
      </c>
      <c r="U125" s="77" t="n">
        <v>132</v>
      </c>
      <c r="V125" s="111" t="n">
        <v>348</v>
      </c>
      <c r="W125" s="111" t="n">
        <v>343</v>
      </c>
      <c r="X125" s="111" t="n"/>
      <c r="Y125" s="111" t="n">
        <v>349</v>
      </c>
      <c r="Z125" s="111" t="n">
        <v>345</v>
      </c>
      <c r="AA125" s="77" t="n">
        <v>132</v>
      </c>
      <c r="AB125" s="77" t="n">
        <v>132</v>
      </c>
      <c r="AC125" s="111" t="n"/>
      <c r="AD125" s="111" t="n"/>
      <c r="AE125" s="111" t="n"/>
      <c r="AF125" s="111" t="n"/>
      <c r="AG125" s="111" t="n"/>
      <c r="AH125" s="77" t="n"/>
      <c r="AI125" s="77" t="n"/>
      <c r="AJ125" s="78" t="n">
        <v>349.2</v>
      </c>
      <c r="AK125" s="79" t="n">
        <v>67</v>
      </c>
      <c r="AL125" s="80" t="n">
        <v>161</v>
      </c>
      <c r="AM125" s="77" t="n">
        <v>82</v>
      </c>
      <c r="AN125" s="77" t="n">
        <v>132</v>
      </c>
      <c r="AO125" s="81" t="n">
        <v>6</v>
      </c>
      <c r="AP125" s="81" t="n">
        <v>2</v>
      </c>
      <c r="AQ125" s="81" t="n">
        <v>4</v>
      </c>
      <c r="AR125" s="81" t="n">
        <v>3</v>
      </c>
      <c r="AS125" s="81" t="n"/>
      <c r="AT125" s="81" t="n"/>
      <c r="AU125" s="81" t="n"/>
      <c r="AV125" s="81" t="n"/>
      <c r="AW125" s="81" t="n"/>
      <c r="AX125" s="82" t="n">
        <v>15</v>
      </c>
      <c r="AY125" s="83" t="n">
        <v>1383</v>
      </c>
      <c r="AZ125" s="181" t="n">
        <v>0.015</v>
      </c>
      <c r="BA125" s="84" t="n">
        <v>0.011</v>
      </c>
      <c r="BB125" s="83" t="n">
        <v>1</v>
      </c>
      <c r="BC125" s="83" t="n">
        <v>0</v>
      </c>
      <c r="BD125" s="83" t="n">
        <v>4.1</v>
      </c>
      <c r="BE125" s="83" t="n">
        <v>5.2</v>
      </c>
      <c r="BF125" s="83" t="n">
        <v>482.9</v>
      </c>
      <c r="BG125" s="28" t="inlineStr">
        <is>
          <t>LG</t>
        </is>
      </c>
      <c r="BH125" s="85" t="inlineStr">
        <is>
          <t>HE</t>
        </is>
      </c>
      <c r="BI125" s="85" t="inlineStr">
        <is>
          <t>mfz66236501</t>
        </is>
      </c>
      <c r="BJ125" s="85" t="inlineStr">
        <is>
          <t>mma</t>
        </is>
      </c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  <c r="CW125" s="85" t="n"/>
    </row>
    <row customFormat="1" customHeight="1" ht="31.5" r="126" s="86">
      <c r="A126" s="73" t="n">
        <v>2021</v>
      </c>
      <c r="B126" s="74" t="n">
        <v>3</v>
      </c>
      <c r="C126" s="291" t="n">
        <v>44259</v>
      </c>
      <c r="D126" s="74" t="n">
        <v>212</v>
      </c>
      <c r="E126" s="74" t="n">
        <v>140</v>
      </c>
      <c r="F126" s="74" t="n">
        <v>4</v>
      </c>
      <c r="G126" s="75" t="inlineStr">
        <is>
          <t>فوم قاعده 60*90 (مجمعه)</t>
        </is>
      </c>
      <c r="H126" s="76" t="inlineStr">
        <is>
          <t>FMDACI16090000</t>
        </is>
      </c>
      <c r="I126" s="76" t="inlineStr">
        <is>
          <t>1400*1700</t>
        </is>
      </c>
      <c r="J126" s="76" t="n">
        <v>2</v>
      </c>
      <c r="K126" s="76" t="n">
        <v>2</v>
      </c>
      <c r="L126" s="292" t="n">
        <v>485</v>
      </c>
      <c r="M126" s="293" t="n">
        <v>451.05</v>
      </c>
      <c r="N126" s="294" t="n">
        <v>518.95</v>
      </c>
      <c r="O126" s="111" t="n">
        <v>500</v>
      </c>
      <c r="P126" s="111" t="n">
        <v>485</v>
      </c>
      <c r="Q126" s="111" t="n">
        <v>473</v>
      </c>
      <c r="R126" s="111" t="n">
        <v>492</v>
      </c>
      <c r="S126" s="111" t="n">
        <v>501</v>
      </c>
      <c r="T126" s="77" t="n">
        <v>96</v>
      </c>
      <c r="U126" s="77" t="n">
        <v>100</v>
      </c>
      <c r="V126" s="111" t="n">
        <v>481</v>
      </c>
      <c r="W126" s="111" t="n">
        <v>423</v>
      </c>
      <c r="X126" s="111" t="n"/>
      <c r="Y126" s="111" t="n">
        <v>468</v>
      </c>
      <c r="Z126" s="111" t="n">
        <v>457</v>
      </c>
      <c r="AA126" s="77" t="n">
        <v>96</v>
      </c>
      <c r="AB126" s="77" t="n">
        <v>98</v>
      </c>
      <c r="AC126" s="111" t="n"/>
      <c r="AD126" s="111" t="n"/>
      <c r="AE126" s="111" t="n"/>
      <c r="AF126" s="111" t="n"/>
      <c r="AG126" s="111" t="n"/>
      <c r="AH126" s="77" t="n"/>
      <c r="AI126" s="77" t="n"/>
      <c r="AJ126" s="78" t="n">
        <v>475.6</v>
      </c>
      <c r="AK126" s="79" t="n">
        <v>60</v>
      </c>
      <c r="AL126" s="80" t="n">
        <v>120</v>
      </c>
      <c r="AM126" s="77" t="n">
        <v>74</v>
      </c>
      <c r="AN126" s="77" t="n">
        <v>98</v>
      </c>
      <c r="AO126" s="81" t="n">
        <v>4</v>
      </c>
      <c r="AP126" s="81" t="n"/>
      <c r="AQ126" s="81" t="n">
        <v>5</v>
      </c>
      <c r="AR126" s="81" t="n"/>
      <c r="AS126" s="81" t="n"/>
      <c r="AT126" s="81" t="n"/>
      <c r="AU126" s="81" t="n"/>
      <c r="AV126" s="81" t="n"/>
      <c r="AW126" s="81" t="n"/>
      <c r="AX126" s="82" t="n">
        <v>9</v>
      </c>
      <c r="AY126" s="83" t="n">
        <v>1584</v>
      </c>
      <c r="AZ126" s="181" t="n">
        <v>0.015</v>
      </c>
      <c r="BA126" s="84" t="n">
        <v>0.006</v>
      </c>
      <c r="BB126" s="83" t="n">
        <v>1</v>
      </c>
      <c r="BC126" s="83" t="n">
        <v>0</v>
      </c>
      <c r="BD126" s="83" t="n">
        <v>3.3</v>
      </c>
      <c r="BE126" s="83" t="n">
        <v>4.3</v>
      </c>
      <c r="BF126" s="83" t="n">
        <v>753.4</v>
      </c>
      <c r="BG126" s="28" t="inlineStr">
        <is>
          <t>الكترولوكس</t>
        </is>
      </c>
      <c r="BH126" s="85" t="inlineStr">
        <is>
          <t>القاهرة للصناعات المغذية بوتاجازات</t>
        </is>
      </c>
      <c r="BI126" s="85" t="inlineStr">
        <is>
          <t>808901801</t>
        </is>
      </c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  <c r="CW126" s="85" t="n"/>
    </row>
    <row customFormat="1" customHeight="1" ht="31.5" r="127" s="86">
      <c r="A127" s="73" t="n">
        <v>2021</v>
      </c>
      <c r="B127" s="74" t="n">
        <v>3</v>
      </c>
      <c r="C127" s="291" t="n">
        <v>44259</v>
      </c>
      <c r="D127" s="74" t="n">
        <v>212</v>
      </c>
      <c r="E127" s="74" t="n">
        <v>178</v>
      </c>
      <c r="F127" s="74" t="n">
        <v>4</v>
      </c>
      <c r="G127" s="75" t="inlineStr">
        <is>
          <t>فوم دعامه 60*90 (مجمعه)</t>
        </is>
      </c>
      <c r="H127" s="76" t="inlineStr">
        <is>
          <t>FMDACI66090000</t>
        </is>
      </c>
      <c r="I127" s="76" t="inlineStr">
        <is>
          <t>1400*1700</t>
        </is>
      </c>
      <c r="J127" s="76" t="n">
        <v>2</v>
      </c>
      <c r="K127" s="76" t="n">
        <v>2</v>
      </c>
      <c r="L127" s="292" t="n">
        <v>50</v>
      </c>
      <c r="M127" s="293" t="n">
        <v>46.5</v>
      </c>
      <c r="N127" s="294" t="n">
        <v>53.5</v>
      </c>
      <c r="O127" s="111" t="n">
        <v>58</v>
      </c>
      <c r="P127" s="111" t="n">
        <v>53</v>
      </c>
      <c r="Q127" s="111" t="n">
        <v>50</v>
      </c>
      <c r="R127" s="111" t="n">
        <v>49</v>
      </c>
      <c r="S127" s="111" t="n">
        <v>48</v>
      </c>
      <c r="T127" s="77" t="n">
        <v>96</v>
      </c>
      <c r="U127" s="77" t="n">
        <v>100</v>
      </c>
      <c r="V127" s="111" t="n">
        <v>51</v>
      </c>
      <c r="W127" s="111" t="n">
        <v>46</v>
      </c>
      <c r="X127" s="111" t="n"/>
      <c r="Y127" s="111" t="n">
        <v>53</v>
      </c>
      <c r="Z127" s="111" t="n">
        <v>51</v>
      </c>
      <c r="AA127" s="77" t="n">
        <v>96</v>
      </c>
      <c r="AB127" s="77" t="n">
        <v>98</v>
      </c>
      <c r="AC127" s="111" t="n"/>
      <c r="AD127" s="111" t="n"/>
      <c r="AE127" s="111" t="n"/>
      <c r="AF127" s="111" t="n"/>
      <c r="AG127" s="111" t="n"/>
      <c r="AH127" s="77" t="n"/>
      <c r="AI127" s="77" t="n"/>
      <c r="AJ127" s="78" t="n">
        <v>50.9</v>
      </c>
      <c r="AK127" s="79" t="n">
        <v>60</v>
      </c>
      <c r="AL127" s="80" t="n">
        <v>120</v>
      </c>
      <c r="AM127" s="77" t="n">
        <v>74</v>
      </c>
      <c r="AN127" s="77" t="n">
        <v>98</v>
      </c>
      <c r="AO127" s="81" t="n">
        <v>2</v>
      </c>
      <c r="AP127" s="81" t="n"/>
      <c r="AQ127" s="81" t="n">
        <v>13</v>
      </c>
      <c r="AR127" s="81" t="n"/>
      <c r="AS127" s="81" t="n"/>
      <c r="AT127" s="81" t="n"/>
      <c r="AU127" s="81" t="n"/>
      <c r="AV127" s="81" t="n"/>
      <c r="AW127" s="81" t="n"/>
      <c r="AX127" s="82" t="n">
        <v>15</v>
      </c>
      <c r="AY127" s="83" t="n">
        <v>1555</v>
      </c>
      <c r="AZ127" s="181" t="n">
        <v>0.015</v>
      </c>
      <c r="BA127" s="84" t="n">
        <v>0.01</v>
      </c>
      <c r="BB127" s="83" t="n">
        <v>1</v>
      </c>
      <c r="BC127" s="83" t="n">
        <v>0.3</v>
      </c>
      <c r="BD127" s="83" t="n">
        <v>31.1</v>
      </c>
      <c r="BE127" s="83" t="n">
        <v>0.8</v>
      </c>
      <c r="BF127" s="83" t="n">
        <v>79.09999999999999</v>
      </c>
      <c r="BG127" s="28" t="inlineStr">
        <is>
          <t>الكترولوكس</t>
        </is>
      </c>
      <c r="BH127" s="85" t="inlineStr">
        <is>
          <t>القاهرة للصناعات المغذية بوتاجازات</t>
        </is>
      </c>
      <c r="BI127" s="85" t="inlineStr">
        <is>
          <t>808902102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  <c r="CW127" s="85" t="n"/>
    </row>
    <row customFormat="1" customHeight="1" ht="31.5" r="128" s="86">
      <c r="A128" s="73" t="n">
        <v>2021</v>
      </c>
      <c r="B128" s="74" t="n">
        <v>3</v>
      </c>
      <c r="C128" s="291" t="n">
        <v>44259</v>
      </c>
      <c r="D128" s="74" t="n">
        <v>377</v>
      </c>
      <c r="E128" s="74" t="n">
        <v>439</v>
      </c>
      <c r="F128" s="74" t="n">
        <v>5</v>
      </c>
      <c r="G128" s="75" t="inlineStr">
        <is>
          <t>زانوسى العبد 305</t>
        </is>
      </c>
      <c r="H128" s="76" t="inlineStr">
        <is>
          <t>FMABDI30500000</t>
        </is>
      </c>
      <c r="I128" s="76" t="inlineStr">
        <is>
          <t>1400*1700</t>
        </is>
      </c>
      <c r="J128" s="76" t="n">
        <v>4</v>
      </c>
      <c r="K128" s="76" t="n">
        <v>1</v>
      </c>
      <c r="L128" s="292" t="n">
        <v>343</v>
      </c>
      <c r="M128" s="293" t="n">
        <v>308.7</v>
      </c>
      <c r="N128" s="294" t="n">
        <v>377.3</v>
      </c>
      <c r="O128" s="111" t="n">
        <v>345</v>
      </c>
      <c r="P128" s="111" t="n">
        <v>365</v>
      </c>
      <c r="Q128" s="111" t="n">
        <v>372</v>
      </c>
      <c r="R128" s="111" t="n">
        <v>368</v>
      </c>
      <c r="S128" s="111" t="n">
        <v>370</v>
      </c>
      <c r="T128" s="77" t="n">
        <v>365</v>
      </c>
      <c r="U128" s="77" t="n">
        <v>368</v>
      </c>
      <c r="V128" s="111" t="n">
        <v>335</v>
      </c>
      <c r="W128" s="111" t="n">
        <v>317</v>
      </c>
      <c r="X128" s="111" t="n"/>
      <c r="Y128" s="111" t="n">
        <v>347</v>
      </c>
      <c r="Z128" s="111" t="n">
        <v>333</v>
      </c>
      <c r="AA128" s="77" t="n">
        <v>348</v>
      </c>
      <c r="AB128" s="77" t="n">
        <v>360</v>
      </c>
      <c r="AC128" s="111" t="n"/>
      <c r="AD128" s="111" t="n"/>
      <c r="AE128" s="111" t="n"/>
      <c r="AF128" s="111" t="n"/>
      <c r="AG128" s="111" t="n"/>
      <c r="AH128" s="77" t="n"/>
      <c r="AI128" s="77" t="n"/>
      <c r="AJ128" s="78" t="n">
        <v>350.2</v>
      </c>
      <c r="AK128" s="79" t="n">
        <v>45</v>
      </c>
      <c r="AL128" s="80" t="n">
        <v>320</v>
      </c>
      <c r="AM128" s="77" t="n">
        <v>40</v>
      </c>
      <c r="AN128" s="77" t="n">
        <v>360</v>
      </c>
      <c r="AO128" s="81" t="n">
        <v>2</v>
      </c>
      <c r="AP128" s="81" t="n"/>
      <c r="AQ128" s="81" t="n">
        <v>12</v>
      </c>
      <c r="AR128" s="81" t="n"/>
      <c r="AS128" s="81" t="n"/>
      <c r="AT128" s="81" t="n"/>
      <c r="AU128" s="81" t="n"/>
      <c r="AV128" s="81" t="n"/>
      <c r="AW128" s="81" t="n"/>
      <c r="AX128" s="82" t="n">
        <v>14</v>
      </c>
      <c r="AY128" s="83" t="n">
        <v>994</v>
      </c>
      <c r="AZ128" s="181" t="n">
        <v>0.015</v>
      </c>
      <c r="BA128" s="84" t="n">
        <v>0.014</v>
      </c>
      <c r="BB128" s="83" t="n">
        <v>1</v>
      </c>
      <c r="BC128" s="83" t="n">
        <v>0</v>
      </c>
      <c r="BD128" s="83" t="n">
        <v>2.9</v>
      </c>
      <c r="BE128" s="83" t="n">
        <v>4.9</v>
      </c>
      <c r="BF128" s="83" t="n">
        <v>348.1</v>
      </c>
      <c r="BG128" s="28" t="inlineStr">
        <is>
          <t>الكترولوكس</t>
        </is>
      </c>
      <c r="BH128" s="85" t="inlineStr">
        <is>
          <t>القاهرة للصناعات المغذية غسالات</t>
        </is>
      </c>
      <c r="BI128" s="85" t="inlineStr">
        <is>
          <t>VOS0445</t>
        </is>
      </c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  <c r="CW128" s="85" t="n"/>
    </row>
    <row customFormat="1" customHeight="1" ht="31.5" r="129" s="86">
      <c r="A129" s="73" t="n">
        <v>2021</v>
      </c>
      <c r="B129" s="74" t="n">
        <v>3</v>
      </c>
      <c r="C129" s="291" t="n">
        <v>44259</v>
      </c>
      <c r="D129" s="74" t="n">
        <v>381</v>
      </c>
      <c r="E129" s="74" t="n">
        <v>445</v>
      </c>
      <c r="F129" s="74" t="n">
        <v>6</v>
      </c>
      <c r="G129" s="75" t="inlineStr">
        <is>
          <t>زانوسى العبد 303</t>
        </is>
      </c>
      <c r="H129" s="76" t="inlineStr">
        <is>
          <t>FMABDI30300000</t>
        </is>
      </c>
      <c r="I129" s="76" t="inlineStr">
        <is>
          <t>1400*1700</t>
        </is>
      </c>
      <c r="J129" s="76" t="n">
        <v>3</v>
      </c>
      <c r="K129" s="76" t="n">
        <v>4</v>
      </c>
      <c r="L129" s="292" t="n">
        <v>28</v>
      </c>
      <c r="M129" s="293" t="n">
        <v>25.2</v>
      </c>
      <c r="N129" s="294" t="n">
        <v>30.8</v>
      </c>
      <c r="O129" s="111" t="n">
        <v>32</v>
      </c>
      <c r="P129" s="111" t="n">
        <v>28</v>
      </c>
      <c r="Q129" s="111" t="n">
        <v>26</v>
      </c>
      <c r="R129" s="111" t="n">
        <v>27</v>
      </c>
      <c r="S129" s="111" t="n">
        <v>26</v>
      </c>
      <c r="T129" s="77" t="n">
        <v>102</v>
      </c>
      <c r="U129" s="77" t="n">
        <v>102</v>
      </c>
      <c r="V129" s="111" t="n">
        <v>30</v>
      </c>
      <c r="W129" s="111" t="n">
        <v>27</v>
      </c>
      <c r="X129" s="111" t="n"/>
      <c r="Y129" s="111" t="n">
        <v>31</v>
      </c>
      <c r="Z129" s="111" t="n"/>
      <c r="AA129" s="77" t="n">
        <v>99</v>
      </c>
      <c r="AB129" s="77" t="n">
        <v>100</v>
      </c>
      <c r="AC129" s="111" t="n"/>
      <c r="AD129" s="111" t="n"/>
      <c r="AE129" s="111" t="n"/>
      <c r="AF129" s="111" t="n"/>
      <c r="AG129" s="111" t="n"/>
      <c r="AH129" s="77" t="n"/>
      <c r="AI129" s="77" t="n"/>
      <c r="AJ129" s="78" t="n">
        <v>28.4</v>
      </c>
      <c r="AK129" s="79" t="n">
        <v>60</v>
      </c>
      <c r="AL129" s="80" t="n">
        <v>180</v>
      </c>
      <c r="AM129" s="77" t="n">
        <v>107</v>
      </c>
      <c r="AN129" s="77" t="n">
        <v>101</v>
      </c>
      <c r="AO129" s="81" t="n">
        <v>4</v>
      </c>
      <c r="AP129" s="81" t="n">
        <v>4</v>
      </c>
      <c r="AQ129" s="81" t="n">
        <v>8</v>
      </c>
      <c r="AR129" s="81" t="n"/>
      <c r="AS129" s="81" t="n"/>
      <c r="AT129" s="81" t="n"/>
      <c r="AU129" s="81" t="n"/>
      <c r="AV129" s="81" t="n"/>
      <c r="AW129" s="81" t="n"/>
      <c r="AX129" s="82" t="n">
        <v>16</v>
      </c>
      <c r="AY129" s="83" t="n">
        <v>2016</v>
      </c>
      <c r="AZ129" s="181" t="n">
        <v>0.015</v>
      </c>
      <c r="BA129" s="84" t="n">
        <v>0.008</v>
      </c>
      <c r="BB129" s="83" t="n">
        <v>1</v>
      </c>
      <c r="BC129" s="83" t="n">
        <v>0.6</v>
      </c>
      <c r="BD129" s="83" t="n">
        <v>72</v>
      </c>
      <c r="BE129" s="83" t="n">
        <v>0.5</v>
      </c>
      <c r="BF129" s="83" t="n">
        <v>57.3</v>
      </c>
      <c r="BG129" s="28" t="inlineStr">
        <is>
          <t>الكترولوكس</t>
        </is>
      </c>
      <c r="BH129" s="85" t="inlineStr">
        <is>
          <t>القاهرة للصناعات المغذية غسالات</t>
        </is>
      </c>
      <c r="BI129" s="85" t="inlineStr">
        <is>
          <t>CDFRP2305</t>
        </is>
      </c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  <c r="CW129" s="85" t="n"/>
    </row>
    <row customFormat="1" customHeight="1" ht="31.5" r="130" s="86">
      <c r="A130" s="73" t="n">
        <v>2021</v>
      </c>
      <c r="B130" s="74" t="n">
        <v>3</v>
      </c>
      <c r="C130" s="291" t="n">
        <v>44259</v>
      </c>
      <c r="D130" s="74" t="n">
        <v>381</v>
      </c>
      <c r="E130" s="74" t="n">
        <v>446</v>
      </c>
      <c r="F130" s="74" t="n">
        <v>6</v>
      </c>
      <c r="G130" s="75" t="inlineStr">
        <is>
          <t>زانوسى العبد 304</t>
        </is>
      </c>
      <c r="H130" s="76" t="inlineStr">
        <is>
          <t>FMABDI30400000</t>
        </is>
      </c>
      <c r="I130" s="76" t="inlineStr">
        <is>
          <t>1400*1700</t>
        </is>
      </c>
      <c r="J130" s="76" t="n">
        <v>3</v>
      </c>
      <c r="K130" s="76" t="n">
        <v>4</v>
      </c>
      <c r="L130" s="292" t="n">
        <v>167</v>
      </c>
      <c r="M130" s="293" t="n">
        <v>150.3</v>
      </c>
      <c r="N130" s="294" t="n">
        <v>183.7</v>
      </c>
      <c r="O130" s="111" t="n">
        <v>190</v>
      </c>
      <c r="P130" s="111" t="n">
        <v>175</v>
      </c>
      <c r="Q130" s="111" t="n">
        <v>179</v>
      </c>
      <c r="R130" s="111" t="n">
        <v>163</v>
      </c>
      <c r="S130" s="111" t="n">
        <v>157</v>
      </c>
      <c r="T130" s="77" t="n">
        <v>102</v>
      </c>
      <c r="U130" s="77" t="n">
        <v>102</v>
      </c>
      <c r="V130" s="111" t="n">
        <v>173</v>
      </c>
      <c r="W130" s="111" t="n">
        <v>168</v>
      </c>
      <c r="X130" s="111" t="n"/>
      <c r="Y130" s="111" t="n">
        <v>176</v>
      </c>
      <c r="Z130" s="111" t="n"/>
      <c r="AA130" s="77" t="n">
        <v>99</v>
      </c>
      <c r="AB130" s="77" t="n">
        <v>100</v>
      </c>
      <c r="AC130" s="111" t="n"/>
      <c r="AD130" s="111" t="n"/>
      <c r="AE130" s="111" t="n"/>
      <c r="AF130" s="111" t="n"/>
      <c r="AG130" s="111" t="n"/>
      <c r="AH130" s="77" t="n"/>
      <c r="AI130" s="77" t="n"/>
      <c r="AJ130" s="78" t="n">
        <v>172.7</v>
      </c>
      <c r="AK130" s="79" t="n">
        <v>60</v>
      </c>
      <c r="AL130" s="80" t="n">
        <v>180</v>
      </c>
      <c r="AM130" s="77" t="n">
        <v>107</v>
      </c>
      <c r="AN130" s="77" t="n">
        <v>101</v>
      </c>
      <c r="AO130" s="81" t="n">
        <v>4</v>
      </c>
      <c r="AP130" s="81" t="n">
        <v>3</v>
      </c>
      <c r="AQ130" s="81" t="n">
        <v>5</v>
      </c>
      <c r="AR130" s="81" t="n"/>
      <c r="AS130" s="81" t="n"/>
      <c r="AT130" s="81" t="n"/>
      <c r="AU130" s="81" t="n"/>
      <c r="AV130" s="81" t="n"/>
      <c r="AW130" s="81" t="n"/>
      <c r="AX130" s="82" t="n">
        <v>12</v>
      </c>
      <c r="AY130" s="83" t="n">
        <v>2112</v>
      </c>
      <c r="AZ130" s="181" t="n">
        <v>0.015</v>
      </c>
      <c r="BA130" s="84" t="n">
        <v>0.006</v>
      </c>
      <c r="BB130" s="83" t="n">
        <v>1</v>
      </c>
      <c r="BC130" s="83" t="n">
        <v>0.1</v>
      </c>
      <c r="BD130" s="83" t="n">
        <v>12.6</v>
      </c>
      <c r="BE130" s="83" t="n">
        <v>2.1</v>
      </c>
      <c r="BF130" s="83" t="n">
        <v>364.7</v>
      </c>
      <c r="BG130" s="28" t="inlineStr">
        <is>
          <t>الكترولوكس</t>
        </is>
      </c>
      <c r="BH130" s="85" t="inlineStr">
        <is>
          <t>القاهرة للصناعات المغذية غسالات</t>
        </is>
      </c>
      <c r="BI130" s="85" t="inlineStr">
        <is>
          <t>CDFRP2306</t>
        </is>
      </c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  <c r="CW130" s="85" t="n"/>
    </row>
    <row customFormat="1" customHeight="1" ht="31.5" r="131" s="86">
      <c r="A131" s="73" t="n">
        <v>2021</v>
      </c>
      <c r="B131" s="74" t="n">
        <v>3</v>
      </c>
      <c r="C131" s="291" t="n">
        <v>44259</v>
      </c>
      <c r="D131" s="74" t="n">
        <v>381</v>
      </c>
      <c r="E131" s="74" t="n">
        <v>447</v>
      </c>
      <c r="F131" s="74" t="n">
        <v>6</v>
      </c>
      <c r="G131" s="75" t="inlineStr">
        <is>
          <t>زانوسي العبد 308</t>
        </is>
      </c>
      <c r="H131" s="76" t="inlineStr">
        <is>
          <t>FMABDI30800000</t>
        </is>
      </c>
      <c r="I131" s="76" t="inlineStr">
        <is>
          <t>1400*1700</t>
        </is>
      </c>
      <c r="J131" s="76" t="n">
        <v>3</v>
      </c>
      <c r="K131" s="76" t="n">
        <v>4</v>
      </c>
      <c r="L131" s="292" t="n">
        <v>177</v>
      </c>
      <c r="M131" s="293" t="n">
        <v>159.3</v>
      </c>
      <c r="N131" s="294" t="n">
        <v>194.7</v>
      </c>
      <c r="O131" s="111" t="n">
        <v>200</v>
      </c>
      <c r="P131" s="111" t="n">
        <v>190</v>
      </c>
      <c r="Q131" s="111" t="n">
        <v>189</v>
      </c>
      <c r="R131" s="111" t="n">
        <v>166</v>
      </c>
      <c r="S131" s="111" t="n">
        <v>172</v>
      </c>
      <c r="T131" s="77" t="n">
        <v>102</v>
      </c>
      <c r="U131" s="77" t="n">
        <v>102</v>
      </c>
      <c r="V131" s="111" t="n">
        <v>165</v>
      </c>
      <c r="W131" s="111" t="n">
        <v>159</v>
      </c>
      <c r="X131" s="111" t="n"/>
      <c r="Y131" s="111" t="n">
        <v>168</v>
      </c>
      <c r="Z131" s="111" t="n"/>
      <c r="AA131" s="77" t="n">
        <v>99</v>
      </c>
      <c r="AB131" s="77" t="n">
        <v>100</v>
      </c>
      <c r="AC131" s="111" t="n"/>
      <c r="AD131" s="111" t="n"/>
      <c r="AE131" s="111" t="n"/>
      <c r="AF131" s="111" t="n"/>
      <c r="AG131" s="111" t="n"/>
      <c r="AH131" s="77" t="n"/>
      <c r="AI131" s="77" t="n"/>
      <c r="AJ131" s="78" t="n">
        <v>176.1</v>
      </c>
      <c r="AK131" s="79" t="n">
        <v>60</v>
      </c>
      <c r="AL131" s="80" t="n">
        <v>180</v>
      </c>
      <c r="AM131" s="77" t="n">
        <v>107</v>
      </c>
      <c r="AN131" s="77" t="n">
        <v>101</v>
      </c>
      <c r="AO131" s="81" t="n">
        <v>6</v>
      </c>
      <c r="AP131" s="81" t="n"/>
      <c r="AQ131" s="81" t="n">
        <v>7</v>
      </c>
      <c r="AR131" s="81" t="n"/>
      <c r="AS131" s="81" t="n"/>
      <c r="AT131" s="81" t="n"/>
      <c r="AU131" s="81" t="n"/>
      <c r="AV131" s="81" t="n"/>
      <c r="AW131" s="81" t="n"/>
      <c r="AX131" s="82" t="n">
        <v>13</v>
      </c>
      <c r="AY131" s="83" t="n">
        <v>2113</v>
      </c>
      <c r="AZ131" s="181" t="n">
        <v>0.015</v>
      </c>
      <c r="BA131" s="84" t="n">
        <v>0.006</v>
      </c>
      <c r="BB131" s="83" t="n">
        <v>1</v>
      </c>
      <c r="BC131" s="83" t="n">
        <v>0.1</v>
      </c>
      <c r="BD131" s="83" t="n">
        <v>11.9</v>
      </c>
      <c r="BE131" s="83" t="n">
        <v>2.3</v>
      </c>
      <c r="BF131" s="83" t="n">
        <v>372.1</v>
      </c>
      <c r="BG131" s="28" t="inlineStr">
        <is>
          <t>الكترولوكس</t>
        </is>
      </c>
      <c r="BH131" s="85" t="inlineStr">
        <is>
          <t>القاهرة للصناعات المغذية غسالات</t>
        </is>
      </c>
      <c r="BI131" s="85" t="inlineStr">
        <is>
          <t>CDFRP2308</t>
        </is>
      </c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  <c r="CW131" s="85" t="n"/>
    </row>
    <row customFormat="1" customHeight="1" ht="31.5" r="132" s="86">
      <c r="A132" s="73" t="n">
        <v>2021</v>
      </c>
      <c r="B132" s="74" t="n">
        <v>3</v>
      </c>
      <c r="C132" s="291" t="n">
        <v>44259</v>
      </c>
      <c r="D132" s="74" t="n">
        <v>381</v>
      </c>
      <c r="E132" s="74" t="n">
        <v>448</v>
      </c>
      <c r="F132" s="74" t="n">
        <v>6</v>
      </c>
      <c r="G132" s="75" t="inlineStr">
        <is>
          <t>زانوسي العبد 314</t>
        </is>
      </c>
      <c r="H132" s="76" t="inlineStr">
        <is>
          <t>FMABDI31400000</t>
        </is>
      </c>
      <c r="I132" s="76" t="inlineStr">
        <is>
          <t>1400*1700</t>
        </is>
      </c>
      <c r="J132" s="76" t="n">
        <v>3</v>
      </c>
      <c r="K132" s="76" t="n">
        <v>4</v>
      </c>
      <c r="L132" s="292" t="n">
        <v>23</v>
      </c>
      <c r="M132" s="293" t="n">
        <v>20.7</v>
      </c>
      <c r="N132" s="294" t="n">
        <v>25.3</v>
      </c>
      <c r="O132" s="111" t="n">
        <v>28</v>
      </c>
      <c r="P132" s="111" t="n">
        <v>23</v>
      </c>
      <c r="Q132" s="111" t="n">
        <v>24</v>
      </c>
      <c r="R132" s="111" t="n">
        <v>23</v>
      </c>
      <c r="S132" s="111" t="n">
        <v>23</v>
      </c>
      <c r="T132" s="77" t="n">
        <v>102</v>
      </c>
      <c r="U132" s="77" t="n">
        <v>102</v>
      </c>
      <c r="V132" s="111" t="n">
        <v>23</v>
      </c>
      <c r="W132" s="111" t="n">
        <v>22</v>
      </c>
      <c r="X132" s="111" t="n"/>
      <c r="Y132" s="111" t="n">
        <v>24</v>
      </c>
      <c r="Z132" s="111" t="n"/>
      <c r="AA132" s="77" t="n">
        <v>99</v>
      </c>
      <c r="AB132" s="77" t="n">
        <v>100</v>
      </c>
      <c r="AC132" s="111" t="n"/>
      <c r="AD132" s="111" t="n"/>
      <c r="AE132" s="111" t="n"/>
      <c r="AF132" s="111" t="n"/>
      <c r="AG132" s="111" t="n"/>
      <c r="AH132" s="77" t="n"/>
      <c r="AI132" s="77" t="n"/>
      <c r="AJ132" s="78" t="n">
        <v>23.7</v>
      </c>
      <c r="AK132" s="79" t="n">
        <v>60</v>
      </c>
      <c r="AL132" s="80" t="n">
        <v>180</v>
      </c>
      <c r="AM132" s="77" t="n">
        <v>107</v>
      </c>
      <c r="AN132" s="77" t="n">
        <v>101</v>
      </c>
      <c r="AO132" s="81" t="n">
        <v>3</v>
      </c>
      <c r="AP132" s="81" t="n"/>
      <c r="AQ132" s="81" t="n">
        <v>15</v>
      </c>
      <c r="AR132" s="81" t="n"/>
      <c r="AS132" s="81" t="n"/>
      <c r="AT132" s="81" t="n"/>
      <c r="AU132" s="81" t="n"/>
      <c r="AV132" s="81" t="n"/>
      <c r="AW132" s="81" t="n"/>
      <c r="AX132" s="82" t="n">
        <v>18</v>
      </c>
      <c r="AY132" s="83" t="n">
        <v>2118</v>
      </c>
      <c r="AZ132" s="181" t="n">
        <v>0.015</v>
      </c>
      <c r="BA132" s="84" t="n">
        <v>0.008</v>
      </c>
      <c r="BB132" s="83" t="n">
        <v>1</v>
      </c>
      <c r="BC132" s="83" t="n">
        <v>0.8</v>
      </c>
      <c r="BD132" s="83" t="n">
        <v>92.09999999999999</v>
      </c>
      <c r="BE132" s="83" t="n">
        <v>0.4</v>
      </c>
      <c r="BF132" s="83" t="n">
        <v>50.2</v>
      </c>
      <c r="BG132" s="28" t="inlineStr">
        <is>
          <t>الكترولوكس</t>
        </is>
      </c>
      <c r="BH132" s="85" t="inlineStr">
        <is>
          <t>القاهرة للصناعات المغذية غسالات</t>
        </is>
      </c>
      <c r="BI132" s="85" t="inlineStr">
        <is>
          <t>CDFRP2314</t>
        </is>
      </c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  <c r="CW132" s="85" t="n"/>
    </row>
    <row customFormat="1" customHeight="1" ht="31.5" r="133" s="86">
      <c r="A133" s="73" t="n">
        <v>2021</v>
      </c>
      <c r="B133" s="74" t="n">
        <v>3</v>
      </c>
      <c r="C133" s="291" t="n">
        <v>44259</v>
      </c>
      <c r="D133" s="74" t="n">
        <v>190</v>
      </c>
      <c r="E133" s="74" t="n">
        <v>342</v>
      </c>
      <c r="F133" s="74" t="n">
        <v>7</v>
      </c>
      <c r="G133" s="75" t="inlineStr">
        <is>
          <t xml:space="preserve">  LG55UK63</t>
        </is>
      </c>
      <c r="H133" s="76" t="inlineStr">
        <is>
          <t>FMLGEI55UK6300</t>
        </is>
      </c>
      <c r="I133" s="76" t="inlineStr">
        <is>
          <t>1400*1700</t>
        </is>
      </c>
      <c r="J133" s="76" t="n">
        <v>3</v>
      </c>
      <c r="K133" s="76" t="n">
        <v>2</v>
      </c>
      <c r="L133" s="292" t="n">
        <v>567</v>
      </c>
      <c r="M133" s="293" t="n">
        <v>533.547</v>
      </c>
      <c r="N133" s="294" t="n">
        <v>607.2569999999999</v>
      </c>
      <c r="O133" s="111" t="n">
        <v>600</v>
      </c>
      <c r="P133" s="111" t="n">
        <v>614</v>
      </c>
      <c r="Q133" s="111" t="n">
        <v>585</v>
      </c>
      <c r="R133" s="111" t="n">
        <v>557</v>
      </c>
      <c r="S133" s="111" t="n">
        <v>565</v>
      </c>
      <c r="T133" s="77" t="n">
        <v>146</v>
      </c>
      <c r="U133" s="77" t="n">
        <v>147</v>
      </c>
      <c r="V133" s="111" t="n">
        <v>592</v>
      </c>
      <c r="W133" s="111" t="n">
        <v>575</v>
      </c>
      <c r="X133" s="111" t="n"/>
      <c r="Y133" s="111" t="n"/>
      <c r="Z133" s="111" t="n"/>
      <c r="AA133" s="77" t="n">
        <v>146</v>
      </c>
      <c r="AB133" s="77" t="n"/>
      <c r="AC133" s="111" t="n"/>
      <c r="AD133" s="111" t="n"/>
      <c r="AE133" s="111" t="n"/>
      <c r="AF133" s="111" t="n"/>
      <c r="AG133" s="111" t="n"/>
      <c r="AH133" s="77" t="n"/>
      <c r="AI133" s="77" t="n"/>
      <c r="AJ133" s="78" t="n">
        <v>584</v>
      </c>
      <c r="AK133" s="79" t="n">
        <v>60</v>
      </c>
      <c r="AL133" s="80" t="n">
        <v>180</v>
      </c>
      <c r="AM133" s="77" t="n">
        <v>74</v>
      </c>
      <c r="AN133" s="77" t="n">
        <v>146</v>
      </c>
      <c r="AO133" s="81" t="n">
        <v>6</v>
      </c>
      <c r="AP133" s="81" t="n">
        <v>1</v>
      </c>
      <c r="AQ133" s="81" t="n">
        <v>6</v>
      </c>
      <c r="AR133" s="81" t="n"/>
      <c r="AS133" s="81" t="n"/>
      <c r="AT133" s="81" t="n"/>
      <c r="AU133" s="81" t="n"/>
      <c r="AV133" s="81" t="n"/>
      <c r="AW133" s="81" t="n"/>
      <c r="AX133" s="82" t="n">
        <v>13</v>
      </c>
      <c r="AY133" s="83" t="n">
        <v>1493</v>
      </c>
      <c r="AZ133" s="181" t="n">
        <v>0.015</v>
      </c>
      <c r="BA133" s="84" t="n">
        <v>0.008999999999999999</v>
      </c>
      <c r="BB133" s="83" t="n">
        <v>1</v>
      </c>
      <c r="BC133" s="83" t="n">
        <v>0</v>
      </c>
      <c r="BD133" s="83" t="n">
        <v>2.6</v>
      </c>
      <c r="BE133" s="83" t="n">
        <v>7.6</v>
      </c>
      <c r="BF133" s="83" t="n">
        <v>871.9</v>
      </c>
      <c r="BG133" s="28" t="inlineStr">
        <is>
          <t>LG</t>
        </is>
      </c>
      <c r="BH133" s="85" t="inlineStr">
        <is>
          <t>HE</t>
        </is>
      </c>
      <c r="BI133" s="85" t="inlineStr">
        <is>
          <t>MFZ65914801</t>
        </is>
      </c>
      <c r="BJ133" s="85" t="inlineStr">
        <is>
          <t>mma</t>
        </is>
      </c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  <c r="CW133" s="85" t="n"/>
    </row>
    <row customFormat="1" customHeight="1" ht="31.5" r="134" s="86">
      <c r="A134" s="73" t="n">
        <v>2021</v>
      </c>
      <c r="B134" s="74" t="n">
        <v>3</v>
      </c>
      <c r="C134" s="291" t="n">
        <v>44259</v>
      </c>
      <c r="D134" s="74" t="n">
        <v>137</v>
      </c>
      <c r="E134" s="74" t="n">
        <v>273</v>
      </c>
      <c r="F134" s="74" t="n">
        <v>8</v>
      </c>
      <c r="G134" s="75" t="inlineStr">
        <is>
          <t>صندوق سمك 25 ك بني سويف</t>
        </is>
      </c>
      <c r="H134" s="76" t="inlineStr">
        <is>
          <t>FM000B25000000</t>
        </is>
      </c>
      <c r="I134" s="76" t="inlineStr">
        <is>
          <t>1400*1700</t>
        </is>
      </c>
      <c r="J134" s="76" t="n">
        <v>3</v>
      </c>
      <c r="K134" s="76" t="n">
        <v>2</v>
      </c>
      <c r="L134" s="292" t="n">
        <v>564</v>
      </c>
      <c r="M134" s="293" t="n">
        <v>524.52</v>
      </c>
      <c r="N134" s="294" t="n">
        <v>603.48</v>
      </c>
      <c r="O134" s="111" t="n">
        <v>600</v>
      </c>
      <c r="P134" s="111" t="n">
        <v>525</v>
      </c>
      <c r="Q134" s="111" t="n">
        <v>598</v>
      </c>
      <c r="R134" s="111" t="n">
        <v>589</v>
      </c>
      <c r="S134" s="111" t="n">
        <v>581</v>
      </c>
      <c r="T134" s="77" t="n">
        <v>147</v>
      </c>
      <c r="U134" s="77" t="n">
        <v>152</v>
      </c>
      <c r="V134" s="111" t="n">
        <v>583</v>
      </c>
      <c r="W134" s="111" t="n">
        <v>557</v>
      </c>
      <c r="X134" s="111" t="n"/>
      <c r="Y134" s="111" t="n"/>
      <c r="Z134" s="111" t="n">
        <v>574</v>
      </c>
      <c r="AA134" s="77" t="n">
        <v>157</v>
      </c>
      <c r="AB134" s="77" t="n">
        <v>145</v>
      </c>
      <c r="AC134" s="111" t="n"/>
      <c r="AD134" s="111" t="n"/>
      <c r="AE134" s="111" t="n"/>
      <c r="AF134" s="111" t="n"/>
      <c r="AG134" s="111" t="n"/>
      <c r="AH134" s="77" t="n"/>
      <c r="AI134" s="77" t="n"/>
      <c r="AJ134" s="78" t="n">
        <v>575.9</v>
      </c>
      <c r="AK134" s="79" t="n">
        <v>93</v>
      </c>
      <c r="AL134" s="80" t="n">
        <v>116</v>
      </c>
      <c r="AM134" s="77" t="n">
        <v>72</v>
      </c>
      <c r="AN134" s="77" t="n">
        <v>150</v>
      </c>
      <c r="AO134" s="81" t="n">
        <v>5</v>
      </c>
      <c r="AP134" s="81" t="n"/>
      <c r="AQ134" s="81" t="n">
        <v>4</v>
      </c>
      <c r="AR134" s="81" t="n"/>
      <c r="AS134" s="81" t="n">
        <v>1</v>
      </c>
      <c r="AT134" s="81" t="n"/>
      <c r="AU134" s="81" t="n"/>
      <c r="AV134" s="81" t="n"/>
      <c r="AW134" s="81" t="n"/>
      <c r="AX134" s="82" t="n">
        <v>9</v>
      </c>
      <c r="AY134" s="83" t="n">
        <v>1449</v>
      </c>
      <c r="AZ134" s="181" t="n">
        <v>0.015</v>
      </c>
      <c r="BA134" s="84" t="n">
        <v>0.006</v>
      </c>
      <c r="BB134" s="83" t="n">
        <v>1</v>
      </c>
      <c r="BC134" s="83" t="n">
        <v>0</v>
      </c>
      <c r="BD134" s="83" t="n">
        <v>2.6</v>
      </c>
      <c r="BE134" s="83" t="n">
        <v>5.2</v>
      </c>
      <c r="BF134" s="83" t="n">
        <v>834.5</v>
      </c>
      <c r="BG134" s="28" t="inlineStr">
        <is>
          <t>عملاء متنوعون</t>
        </is>
      </c>
      <c r="BH134" s="85" t="n"/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  <c r="CW134" s="85" t="n"/>
    </row>
    <row customFormat="1" customHeight="1" ht="31.5" r="135" s="86">
      <c r="A135" s="73" t="n">
        <v>2021</v>
      </c>
      <c r="B135" s="74" t="n">
        <v>3</v>
      </c>
      <c r="C135" s="291" t="n">
        <v>44259</v>
      </c>
      <c r="D135" s="74" t="n">
        <v>56</v>
      </c>
      <c r="E135" s="74" t="n">
        <v>134</v>
      </c>
      <c r="F135" s="74" t="n">
        <v>25</v>
      </c>
      <c r="G135" s="75" t="inlineStr">
        <is>
          <t>فوم كشاف طوارئ جراند 1</t>
        </is>
      </c>
      <c r="H135" s="76" t="inlineStr">
        <is>
          <t>FMGREI10000000</t>
        </is>
      </c>
      <c r="I135" s="76" t="inlineStr">
        <is>
          <t>1200*1100</t>
        </is>
      </c>
      <c r="J135" s="76" t="n">
        <v>12</v>
      </c>
      <c r="K135" s="76" t="n">
        <v>1</v>
      </c>
      <c r="L135" s="292" t="n">
        <v>9.914583332999999</v>
      </c>
      <c r="M135" s="293" t="n">
        <v>9.2205625</v>
      </c>
      <c r="N135" s="294" t="n">
        <v>10.60860417</v>
      </c>
      <c r="O135" s="111" t="n"/>
      <c r="P135" s="111" t="n">
        <v>12</v>
      </c>
      <c r="Q135" s="111" t="n">
        <v>11</v>
      </c>
      <c r="R135" s="111" t="n"/>
      <c r="S135" s="111" t="n"/>
      <c r="T135" s="77" t="n">
        <v>116</v>
      </c>
      <c r="U135" s="77" t="n"/>
      <c r="V135" s="111" t="n"/>
      <c r="W135" s="111" t="n"/>
      <c r="X135" s="111" t="n"/>
      <c r="Y135" s="111" t="n"/>
      <c r="Z135" s="111" t="n"/>
      <c r="AA135" s="77" t="n"/>
      <c r="AB135" s="77" t="n"/>
      <c r="AC135" s="111" t="n"/>
      <c r="AD135" s="111" t="n"/>
      <c r="AE135" s="111" t="n"/>
      <c r="AF135" s="111" t="n"/>
      <c r="AG135" s="111" t="n"/>
      <c r="AH135" s="77" t="n"/>
      <c r="AI135" s="77" t="n"/>
      <c r="AJ135" s="78" t="n">
        <v>11.3</v>
      </c>
      <c r="AK135" s="79" t="n">
        <v>429</v>
      </c>
      <c r="AL135" s="80" t="n">
        <v>101</v>
      </c>
      <c r="AM135" s="77" t="n">
        <v>372</v>
      </c>
      <c r="AN135" s="77" t="n">
        <v>116</v>
      </c>
      <c r="AO135" s="81" t="n"/>
      <c r="AP135" s="81" t="n"/>
      <c r="AQ135" s="81" t="n">
        <v>12</v>
      </c>
      <c r="AR135" s="81" t="n"/>
      <c r="AS135" s="81" t="n"/>
      <c r="AT135" s="81" t="n"/>
      <c r="AU135" s="81" t="n"/>
      <c r="AV135" s="81" t="n"/>
      <c r="AW135" s="81" t="n"/>
      <c r="AX135" s="82" t="n">
        <v>12</v>
      </c>
      <c r="AY135" s="83" t="n">
        <v>1712</v>
      </c>
      <c r="AZ135" s="181" t="n">
        <v>0.02</v>
      </c>
      <c r="BA135" s="84" t="n">
        <v>0.007</v>
      </c>
      <c r="BB135" s="83" t="n">
        <v>1</v>
      </c>
      <c r="BC135" s="83" t="n">
        <v>1.2</v>
      </c>
      <c r="BD135" s="83" t="n">
        <v>172.7</v>
      </c>
      <c r="BE135" s="83" t="n">
        <v>0.1</v>
      </c>
      <c r="BF135" s="83" t="n">
        <v>19.3</v>
      </c>
      <c r="BG135" s="28" t="inlineStr">
        <is>
          <t>جراند</t>
        </is>
      </c>
      <c r="BH135" s="85" t="inlineStr">
        <is>
          <t>شركة جراند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  <c r="CW135" s="85" t="n"/>
    </row>
    <row customFormat="1" customHeight="1" ht="31.5" r="136" s="86">
      <c r="A136" s="73" t="n">
        <v>2021</v>
      </c>
      <c r="B136" s="74" t="n">
        <v>3</v>
      </c>
      <c r="C136" s="291" t="n">
        <v>44259</v>
      </c>
      <c r="D136" s="74" t="n">
        <v>4</v>
      </c>
      <c r="E136" s="74" t="n">
        <v>11</v>
      </c>
      <c r="F136" s="74" t="n">
        <v>48</v>
      </c>
      <c r="G136" s="75" t="inlineStr">
        <is>
          <t>فوم جانب حمايه يمين</t>
        </is>
      </c>
      <c r="H136" s="76" t="inlineStr">
        <is>
          <t>FMDACI30000000</t>
        </is>
      </c>
      <c r="I136" s="76" t="inlineStr">
        <is>
          <t>1600*1800</t>
        </is>
      </c>
      <c r="J136" s="76" t="n">
        <v>2</v>
      </c>
      <c r="K136" s="76" t="n">
        <v>2</v>
      </c>
      <c r="L136" s="292" t="n">
        <v>212</v>
      </c>
      <c r="M136" s="293" t="n">
        <v>197.16</v>
      </c>
      <c r="N136" s="294" t="n">
        <v>226.84</v>
      </c>
      <c r="O136" s="111" t="n"/>
      <c r="P136" s="111" t="n"/>
      <c r="Q136" s="111" t="n"/>
      <c r="R136" s="111" t="n"/>
      <c r="S136" s="111" t="n"/>
      <c r="T136" s="77" t="n"/>
      <c r="U136" s="77" t="n"/>
      <c r="V136" s="111" t="n"/>
      <c r="W136" s="111" t="n"/>
      <c r="X136" s="111" t="n"/>
      <c r="Y136" s="111" t="n"/>
      <c r="Z136" s="111" t="n"/>
      <c r="AA136" s="77" t="n"/>
      <c r="AB136" s="77" t="n"/>
      <c r="AC136" s="111" t="n"/>
      <c r="AD136" s="111" t="n"/>
      <c r="AE136" s="111" t="n"/>
      <c r="AF136" s="111" t="n"/>
      <c r="AG136" s="111" t="n"/>
      <c r="AH136" s="77" t="n"/>
      <c r="AI136" s="77" t="n"/>
      <c r="AJ136" s="78" t="n"/>
      <c r="AK136" s="79" t="n">
        <v>37</v>
      </c>
      <c r="AL136" s="80" t="n">
        <v>195</v>
      </c>
      <c r="AM136" s="77" t="n"/>
      <c r="AN136" s="77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1" t="n"/>
      <c r="AX136" s="82" t="n"/>
      <c r="AY136" s="83" t="n">
        <v>144</v>
      </c>
      <c r="AZ136" s="181" t="n">
        <v>0.02</v>
      </c>
      <c r="BA136" s="84" t="n"/>
      <c r="BB136" s="83" t="n"/>
      <c r="BC136" s="83" t="n"/>
      <c r="BD136" s="83" t="n">
        <v>0.7</v>
      </c>
      <c r="BE136" s="83" t="n"/>
      <c r="BF136" s="83" t="n"/>
      <c r="BG136" s="28" t="inlineStr">
        <is>
          <t>الكترولوكس</t>
        </is>
      </c>
      <c r="BH136" s="85" t="inlineStr">
        <is>
          <t>القاهرة للصناعات المغذية بوتاجازات</t>
        </is>
      </c>
      <c r="BI136" s="85" t="inlineStr">
        <is>
          <t>808902001</t>
        </is>
      </c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  <c r="CW136" s="85" t="n"/>
    </row>
    <row customFormat="1" customHeight="1" ht="31.5" r="137" s="86">
      <c r="A137" s="73" t="n">
        <v>2021</v>
      </c>
      <c r="B137" s="74" t="n">
        <v>3</v>
      </c>
      <c r="C137" s="291" t="n">
        <v>44259</v>
      </c>
      <c r="D137" s="74" t="n">
        <v>4</v>
      </c>
      <c r="E137" s="74" t="n">
        <v>12</v>
      </c>
      <c r="F137" s="74" t="n">
        <v>48</v>
      </c>
      <c r="G137" s="75" t="inlineStr">
        <is>
          <t>فوم جانب حمايه شمال</t>
        </is>
      </c>
      <c r="H137" s="76" t="inlineStr">
        <is>
          <t>FMDACI40000000</t>
        </is>
      </c>
      <c r="I137" s="76" t="inlineStr">
        <is>
          <t>1600*1800</t>
        </is>
      </c>
      <c r="J137" s="76" t="n">
        <v>2</v>
      </c>
      <c r="K137" s="76" t="n">
        <v>2</v>
      </c>
      <c r="L137" s="292" t="n">
        <v>212</v>
      </c>
      <c r="M137" s="293" t="n">
        <v>197.16</v>
      </c>
      <c r="N137" s="294" t="n">
        <v>226.84</v>
      </c>
      <c r="O137" s="111" t="n"/>
      <c r="P137" s="111" t="n"/>
      <c r="Q137" s="111" t="n"/>
      <c r="R137" s="111" t="n"/>
      <c r="S137" s="111" t="n"/>
      <c r="T137" s="77" t="n"/>
      <c r="U137" s="77" t="n"/>
      <c r="V137" s="111" t="n"/>
      <c r="W137" s="111" t="n"/>
      <c r="X137" s="111" t="n"/>
      <c r="Y137" s="111" t="n"/>
      <c r="Z137" s="111" t="n"/>
      <c r="AA137" s="77" t="n"/>
      <c r="AB137" s="77" t="n"/>
      <c r="AC137" s="111" t="n"/>
      <c r="AD137" s="111" t="n"/>
      <c r="AE137" s="111" t="n"/>
      <c r="AF137" s="111" t="n"/>
      <c r="AG137" s="111" t="n"/>
      <c r="AH137" s="77" t="n"/>
      <c r="AI137" s="77" t="n"/>
      <c r="AJ137" s="78" t="n"/>
      <c r="AK137" s="79" t="n">
        <v>37</v>
      </c>
      <c r="AL137" s="80" t="n">
        <v>195</v>
      </c>
      <c r="AM137" s="77" t="n"/>
      <c r="AN137" s="77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1" t="n"/>
      <c r="AX137" s="82" t="n"/>
      <c r="AY137" s="83" t="n">
        <v>144</v>
      </c>
      <c r="AZ137" s="181" t="n">
        <v>0.02</v>
      </c>
      <c r="BA137" s="84" t="n"/>
      <c r="BB137" s="83" t="n"/>
      <c r="BC137" s="83" t="n"/>
      <c r="BD137" s="83" t="n">
        <v>0.7</v>
      </c>
      <c r="BE137" s="83" t="n"/>
      <c r="BF137" s="83" t="n"/>
      <c r="BG137" s="28" t="inlineStr">
        <is>
          <t>الكترولوكس</t>
        </is>
      </c>
      <c r="BH137" s="85" t="inlineStr">
        <is>
          <t>القاهرة للصناعات المغذية بوتاجازات</t>
        </is>
      </c>
      <c r="BI137" s="85" t="inlineStr">
        <is>
          <t>808901901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  <c r="CW137" s="85" t="n"/>
    </row>
    <row customFormat="1" customHeight="1" ht="31.5" r="138" s="86">
      <c r="A138" s="73" t="n">
        <v>2021</v>
      </c>
      <c r="B138" s="74" t="n">
        <v>3</v>
      </c>
      <c r="C138" s="291" t="n">
        <v>44259</v>
      </c>
      <c r="D138" s="74" t="n">
        <v>334</v>
      </c>
      <c r="E138" s="74" t="n">
        <v>254</v>
      </c>
      <c r="F138" s="74" t="n">
        <v>49</v>
      </c>
      <c r="G138" s="75" t="inlineStr">
        <is>
          <t>طقم سخان بلونايل ذو 4 اطقم</t>
        </is>
      </c>
      <c r="H138" s="76" t="inlineStr">
        <is>
          <t>FMDAHI40000000</t>
        </is>
      </c>
      <c r="I138" s="76" t="inlineStr">
        <is>
          <t>1600*1800</t>
        </is>
      </c>
      <c r="J138" s="76" t="n">
        <v>4</v>
      </c>
      <c r="K138" s="76" t="n">
        <v>2</v>
      </c>
      <c r="L138" s="292" t="n">
        <v>203</v>
      </c>
      <c r="M138" s="293" t="n">
        <v>188.79</v>
      </c>
      <c r="N138" s="294" t="n">
        <v>217.21</v>
      </c>
      <c r="O138" s="111" t="n">
        <v>215</v>
      </c>
      <c r="P138" s="111" t="n">
        <v>219</v>
      </c>
      <c r="Q138" s="111" t="n">
        <v>205</v>
      </c>
      <c r="R138" s="111" t="n">
        <v>200</v>
      </c>
      <c r="S138" s="111" t="n">
        <v>208</v>
      </c>
      <c r="T138" s="77" t="n">
        <v>135</v>
      </c>
      <c r="U138" s="77" t="n">
        <v>135</v>
      </c>
      <c r="V138" s="111" t="n">
        <v>209</v>
      </c>
      <c r="W138" s="111" t="n">
        <v>212</v>
      </c>
      <c r="X138" s="111" t="n"/>
      <c r="Y138" s="111" t="n"/>
      <c r="Z138" s="111" t="n">
        <v>212</v>
      </c>
      <c r="AA138" s="77" t="n">
        <v>135</v>
      </c>
      <c r="AB138" s="77" t="n">
        <v>135</v>
      </c>
      <c r="AC138" s="111" t="n"/>
      <c r="AD138" s="111" t="n"/>
      <c r="AE138" s="111" t="n"/>
      <c r="AF138" s="111" t="n"/>
      <c r="AG138" s="111" t="n"/>
      <c r="AH138" s="77" t="n"/>
      <c r="AI138" s="77" t="n"/>
      <c r="AJ138" s="78" t="n">
        <v>210</v>
      </c>
      <c r="AK138" s="79" t="n">
        <v>88</v>
      </c>
      <c r="AL138" s="80" t="n">
        <v>164</v>
      </c>
      <c r="AM138" s="77" t="n">
        <v>107</v>
      </c>
      <c r="AN138" s="77" t="n">
        <v>135</v>
      </c>
      <c r="AO138" s="81" t="n">
        <v>5</v>
      </c>
      <c r="AP138" s="81" t="n"/>
      <c r="AQ138" s="81" t="n">
        <v>4</v>
      </c>
      <c r="AR138" s="81" t="n"/>
      <c r="AS138" s="81" t="n">
        <v>1</v>
      </c>
      <c r="AT138" s="81" t="n"/>
      <c r="AU138" s="81" t="n"/>
      <c r="AV138" s="81" t="n"/>
      <c r="AW138" s="81" t="n"/>
      <c r="AX138" s="82" t="n">
        <v>10</v>
      </c>
      <c r="AY138" s="83" t="n">
        <v>1210</v>
      </c>
      <c r="AZ138" s="181" t="n">
        <v>0.02</v>
      </c>
      <c r="BA138" s="84" t="n">
        <v>0.008</v>
      </c>
      <c r="BB138" s="83" t="n">
        <v>1</v>
      </c>
      <c r="BC138" s="83" t="n">
        <v>0</v>
      </c>
      <c r="BD138" s="83" t="n">
        <v>6</v>
      </c>
      <c r="BE138" s="83" t="n">
        <v>2.1</v>
      </c>
      <c r="BF138" s="83" t="n">
        <v>254.1</v>
      </c>
      <c r="BG138" s="28" t="inlineStr">
        <is>
          <t>الكترولوكس</t>
        </is>
      </c>
      <c r="BH138" s="85" t="inlineStr">
        <is>
          <t>القاهرة للصناعات المغذية سخانات</t>
        </is>
      </c>
      <c r="BI138" s="85" t="inlineStr">
        <is>
          <t>PHEWP0112</t>
        </is>
      </c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  <c r="CW138" s="85" t="n"/>
    </row>
    <row customFormat="1" customHeight="1" ht="31.5" r="139" s="86">
      <c r="A139" s="73" t="n">
        <v>2021</v>
      </c>
      <c r="B139" s="74" t="n">
        <v>3</v>
      </c>
      <c r="C139" s="291" t="n">
        <v>44262</v>
      </c>
      <c r="D139" s="74" t="n">
        <v>382</v>
      </c>
      <c r="E139" s="74" t="n">
        <v>449</v>
      </c>
      <c r="F139" s="74" t="n">
        <v>2</v>
      </c>
      <c r="G139" s="75" t="inlineStr">
        <is>
          <t>FRONT 43LM63</t>
        </is>
      </c>
      <c r="H139" s="76" t="inlineStr">
        <is>
          <t>FMLGEI43LM63FR</t>
        </is>
      </c>
      <c r="I139" s="76" t="inlineStr">
        <is>
          <t>1400*1700</t>
        </is>
      </c>
      <c r="J139" s="76" t="n">
        <v>3</v>
      </c>
      <c r="K139" s="76" t="n">
        <v>1</v>
      </c>
      <c r="L139" s="292" t="n">
        <v>46</v>
      </c>
      <c r="M139" s="293" t="n">
        <v>40.986</v>
      </c>
      <c r="N139" s="294" t="n">
        <v>50.048</v>
      </c>
      <c r="O139" s="111" t="n"/>
      <c r="P139" s="111" t="n">
        <v>42</v>
      </c>
      <c r="Q139" s="111" t="n">
        <v>45</v>
      </c>
      <c r="R139" s="111" t="n">
        <v>46</v>
      </c>
      <c r="S139" s="111" t="n">
        <v>42</v>
      </c>
      <c r="T139" s="77" t="n">
        <v>89</v>
      </c>
      <c r="U139" s="77" t="n">
        <v>89</v>
      </c>
      <c r="V139" s="111" t="n">
        <v>45</v>
      </c>
      <c r="W139" s="111" t="n">
        <v>43</v>
      </c>
      <c r="X139" s="111" t="n">
        <v>42</v>
      </c>
      <c r="Y139" s="111" t="n">
        <v>42</v>
      </c>
      <c r="Z139" s="111" t="n">
        <v>43</v>
      </c>
      <c r="AA139" s="77" t="n">
        <v>89</v>
      </c>
      <c r="AB139" s="77" t="n">
        <v>85</v>
      </c>
      <c r="AC139" s="111" t="n"/>
      <c r="AD139" s="111" t="n"/>
      <c r="AE139" s="111" t="n"/>
      <c r="AF139" s="111" t="n"/>
      <c r="AG139" s="111" t="n"/>
      <c r="AH139" s="77" t="n"/>
      <c r="AI139" s="77" t="n"/>
      <c r="AJ139" s="78" t="n">
        <v>43.3</v>
      </c>
      <c r="AK139" s="79" t="n">
        <v>108</v>
      </c>
      <c r="AL139" s="80" t="n">
        <v>100</v>
      </c>
      <c r="AM139" s="77" t="n">
        <v>123</v>
      </c>
      <c r="AN139" s="77" t="n">
        <v>88</v>
      </c>
      <c r="AO139" s="81" t="n">
        <v>12</v>
      </c>
      <c r="AP139" s="81" t="n">
        <v>8</v>
      </c>
      <c r="AQ139" s="81" t="n">
        <v>13</v>
      </c>
      <c r="AR139" s="81" t="n"/>
      <c r="AS139" s="81" t="n"/>
      <c r="AT139" s="81" t="n"/>
      <c r="AU139" s="81" t="n"/>
      <c r="AV139" s="81" t="n"/>
      <c r="AW139" s="81" t="n"/>
      <c r="AX139" s="82" t="n">
        <v>33</v>
      </c>
      <c r="AY139" s="83" t="n">
        <v>3813</v>
      </c>
      <c r="AZ139" s="181" t="n">
        <v>0.015</v>
      </c>
      <c r="BA139" s="84" t="n">
        <v>0.008999999999999999</v>
      </c>
      <c r="BB139" s="83" t="n">
        <v>1</v>
      </c>
      <c r="BC139" s="83" t="n">
        <v>0.7</v>
      </c>
      <c r="BD139" s="83" t="n">
        <v>82.90000000000001</v>
      </c>
      <c r="BE139" s="83" t="n">
        <v>1.4</v>
      </c>
      <c r="BF139" s="83" t="n">
        <v>165.1</v>
      </c>
      <c r="BG139" s="28" t="inlineStr">
        <is>
          <t>LG</t>
        </is>
      </c>
      <c r="BH139" s="85" t="inlineStr">
        <is>
          <t>HE</t>
        </is>
      </c>
      <c r="BI139" s="85" t="inlineStr">
        <is>
          <t>MFZ65262201</t>
        </is>
      </c>
      <c r="BJ139" s="85" t="inlineStr">
        <is>
          <t>mma</t>
        </is>
      </c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  <c r="CW139" s="85" t="n"/>
    </row>
    <row customFormat="1" customHeight="1" ht="31.5" r="140" s="86">
      <c r="A140" s="73" t="n">
        <v>2021</v>
      </c>
      <c r="B140" s="74" t="n">
        <v>3</v>
      </c>
      <c r="C140" s="291" t="n">
        <v>44262</v>
      </c>
      <c r="D140" s="74" t="n">
        <v>376</v>
      </c>
      <c r="E140" s="74" t="n">
        <v>438</v>
      </c>
      <c r="F140" s="74" t="n">
        <v>3</v>
      </c>
      <c r="G140" s="75" t="inlineStr">
        <is>
          <t xml:space="preserve">LG43LM63/UM73 </t>
        </is>
      </c>
      <c r="H140" s="76" t="inlineStr">
        <is>
          <t>FMLGEI43LM6373</t>
        </is>
      </c>
      <c r="I140" s="76" t="inlineStr">
        <is>
          <t>1400*1700</t>
        </is>
      </c>
      <c r="J140" s="76" t="n">
        <v>3</v>
      </c>
      <c r="K140" s="76" t="n">
        <v>2</v>
      </c>
      <c r="L140" s="292" t="n">
        <v>336</v>
      </c>
      <c r="M140" s="293" t="n">
        <v>316.176</v>
      </c>
      <c r="N140" s="294" t="n">
        <v>359.856</v>
      </c>
      <c r="O140" s="111" t="n"/>
      <c r="P140" s="111" t="n">
        <v>325</v>
      </c>
      <c r="Q140" s="111" t="n">
        <v>336</v>
      </c>
      <c r="R140" s="111" t="n">
        <v>326</v>
      </c>
      <c r="S140" s="111" t="n">
        <v>341</v>
      </c>
      <c r="T140" s="77" t="n">
        <v>131</v>
      </c>
      <c r="U140" s="77" t="n">
        <v>128</v>
      </c>
      <c r="V140" s="111" t="n">
        <v>387</v>
      </c>
      <c r="W140" s="111" t="n">
        <v>357</v>
      </c>
      <c r="X140" s="111" t="n">
        <v>351</v>
      </c>
      <c r="Y140" s="111" t="n">
        <v>343</v>
      </c>
      <c r="Z140" s="111" t="n">
        <v>347</v>
      </c>
      <c r="AA140" s="77" t="n">
        <v>131</v>
      </c>
      <c r="AB140" s="77" t="n">
        <v>135</v>
      </c>
      <c r="AC140" s="111" t="n"/>
      <c r="AD140" s="111" t="n"/>
      <c r="AE140" s="111" t="n"/>
      <c r="AF140" s="111" t="n"/>
      <c r="AG140" s="111" t="n"/>
      <c r="AH140" s="77" t="n"/>
      <c r="AI140" s="77" t="n"/>
      <c r="AJ140" s="78" t="n">
        <v>345.9</v>
      </c>
      <c r="AK140" s="79" t="n">
        <v>67</v>
      </c>
      <c r="AL140" s="80" t="n">
        <v>161</v>
      </c>
      <c r="AM140" s="77" t="n">
        <v>82</v>
      </c>
      <c r="AN140" s="77" t="n">
        <v>131</v>
      </c>
      <c r="AO140" s="81" t="n">
        <v>8</v>
      </c>
      <c r="AP140" s="81" t="n">
        <v>5</v>
      </c>
      <c r="AQ140" s="81" t="n">
        <v>5</v>
      </c>
      <c r="AR140" s="81" t="n"/>
      <c r="AS140" s="81" t="n"/>
      <c r="AT140" s="81" t="n"/>
      <c r="AU140" s="81" t="n"/>
      <c r="AV140" s="81" t="n"/>
      <c r="AW140" s="81" t="n"/>
      <c r="AX140" s="82" t="n">
        <v>18</v>
      </c>
      <c r="AY140" s="83" t="n">
        <v>2442</v>
      </c>
      <c r="AZ140" s="181" t="n">
        <v>0.015</v>
      </c>
      <c r="BA140" s="84" t="n">
        <v>0.007</v>
      </c>
      <c r="BB140" s="83" t="n">
        <v>1</v>
      </c>
      <c r="BC140" s="83" t="n">
        <v>0.1</v>
      </c>
      <c r="BD140" s="83" t="n">
        <v>7.3</v>
      </c>
      <c r="BE140" s="83" t="n">
        <v>6.2</v>
      </c>
      <c r="BF140" s="83" t="n">
        <v>844.7</v>
      </c>
      <c r="BG140" s="28" t="inlineStr">
        <is>
          <t>LG</t>
        </is>
      </c>
      <c r="BH140" s="85" t="inlineStr">
        <is>
          <t>HE</t>
        </is>
      </c>
      <c r="BI140" s="85" t="inlineStr">
        <is>
          <t>mfz66236501</t>
        </is>
      </c>
      <c r="BJ140" s="85" t="inlineStr">
        <is>
          <t>mma</t>
        </is>
      </c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  <c r="CW140" s="85" t="n"/>
    </row>
    <row customFormat="1" customHeight="1" ht="31.5" r="141" s="86">
      <c r="A141" s="73" t="n">
        <v>2021</v>
      </c>
      <c r="B141" s="74" t="n">
        <v>3</v>
      </c>
      <c r="C141" s="291" t="n">
        <v>44262</v>
      </c>
      <c r="D141" s="74" t="n">
        <v>212</v>
      </c>
      <c r="E141" s="74" t="n">
        <v>140</v>
      </c>
      <c r="F141" s="74" t="n">
        <v>4</v>
      </c>
      <c r="G141" s="75" t="inlineStr">
        <is>
          <t>فوم قاعده 60*90 (مجمعه)</t>
        </is>
      </c>
      <c r="H141" s="76" t="inlineStr">
        <is>
          <t>FMDACI16090000</t>
        </is>
      </c>
      <c r="I141" s="76" t="inlineStr">
        <is>
          <t>1400*1700</t>
        </is>
      </c>
      <c r="J141" s="76" t="n">
        <v>2</v>
      </c>
      <c r="K141" s="76" t="n">
        <v>2</v>
      </c>
      <c r="L141" s="292" t="n">
        <v>485</v>
      </c>
      <c r="M141" s="293" t="n">
        <v>451.05</v>
      </c>
      <c r="N141" s="294" t="n">
        <v>518.95</v>
      </c>
      <c r="O141" s="111" t="n"/>
      <c r="P141" s="111" t="n">
        <v>482</v>
      </c>
      <c r="Q141" s="111" t="n">
        <v>564</v>
      </c>
      <c r="R141" s="111" t="n">
        <v>492</v>
      </c>
      <c r="S141" s="111" t="n"/>
      <c r="T141" s="77" t="n">
        <v>100</v>
      </c>
      <c r="U141" s="77" t="n"/>
      <c r="V141" s="111" t="n"/>
      <c r="W141" s="111" t="n"/>
      <c r="X141" s="111" t="n"/>
      <c r="Y141" s="111" t="n"/>
      <c r="Z141" s="111" t="n"/>
      <c r="AA141" s="77" t="n"/>
      <c r="AB141" s="77" t="n"/>
      <c r="AC141" s="111" t="n"/>
      <c r="AD141" s="111" t="n"/>
      <c r="AE141" s="111" t="n"/>
      <c r="AF141" s="111" t="n"/>
      <c r="AG141" s="111" t="n"/>
      <c r="AH141" s="77" t="n"/>
      <c r="AI141" s="77" t="n"/>
      <c r="AJ141" s="78" t="n">
        <v>512.7</v>
      </c>
      <c r="AK141" s="79" t="n">
        <v>60</v>
      </c>
      <c r="AL141" s="80" t="n">
        <v>120</v>
      </c>
      <c r="AM141" s="77" t="n">
        <v>72</v>
      </c>
      <c r="AN141" s="77" t="n">
        <v>100</v>
      </c>
      <c r="AO141" s="81" t="n">
        <v>4</v>
      </c>
      <c r="AP141" s="81" t="n">
        <v>3</v>
      </c>
      <c r="AQ141" s="81" t="n">
        <v>2</v>
      </c>
      <c r="AR141" s="81" t="n"/>
      <c r="AS141" s="81" t="n"/>
      <c r="AT141" s="81" t="n"/>
      <c r="AU141" s="81" t="n"/>
      <c r="AV141" s="81" t="n"/>
      <c r="AW141" s="81" t="n"/>
      <c r="AX141" s="82" t="n">
        <v>9</v>
      </c>
      <c r="AY141" s="83" t="n">
        <v>527</v>
      </c>
      <c r="AZ141" s="181" t="n">
        <v>0.015</v>
      </c>
      <c r="BA141" s="84" t="n">
        <v>0.017</v>
      </c>
      <c r="BB141" s="83" t="n"/>
      <c r="BC141" s="83" t="n">
        <v>0</v>
      </c>
      <c r="BD141" s="83" t="n">
        <v>1.1</v>
      </c>
      <c r="BE141" s="83" t="n">
        <v>4.6</v>
      </c>
      <c r="BF141" s="83" t="n">
        <v>270.2</v>
      </c>
      <c r="BG141" s="28" t="inlineStr">
        <is>
          <t>الكترولوكس</t>
        </is>
      </c>
      <c r="BH141" s="85" t="inlineStr">
        <is>
          <t>القاهرة للصناعات المغذية بوتاجازات</t>
        </is>
      </c>
      <c r="BI141" s="85" t="inlineStr">
        <is>
          <t>808901801</t>
        </is>
      </c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  <c r="CW141" s="85" t="n"/>
    </row>
    <row customFormat="1" customHeight="1" ht="31.5" r="142" s="86">
      <c r="A142" s="73" t="n">
        <v>2021</v>
      </c>
      <c r="B142" s="74" t="n">
        <v>3</v>
      </c>
      <c r="C142" s="291" t="n">
        <v>44262</v>
      </c>
      <c r="D142" s="74" t="n">
        <v>212</v>
      </c>
      <c r="E142" s="74" t="n">
        <v>178</v>
      </c>
      <c r="F142" s="74" t="n">
        <v>4</v>
      </c>
      <c r="G142" s="75" t="inlineStr">
        <is>
          <t>فوم دعامه 60*90 (مجمعه)</t>
        </is>
      </c>
      <c r="H142" s="76" t="inlineStr">
        <is>
          <t>FMDACI66090000</t>
        </is>
      </c>
      <c r="I142" s="76" t="inlineStr">
        <is>
          <t>1400*1700</t>
        </is>
      </c>
      <c r="J142" s="76" t="n">
        <v>2</v>
      </c>
      <c r="K142" s="76" t="n">
        <v>2</v>
      </c>
      <c r="L142" s="292" t="n">
        <v>50</v>
      </c>
      <c r="M142" s="293" t="n">
        <v>46.5</v>
      </c>
      <c r="N142" s="294" t="n">
        <v>53.5</v>
      </c>
      <c r="O142" s="111" t="n"/>
      <c r="P142" s="111" t="n">
        <v>51</v>
      </c>
      <c r="Q142" s="111" t="n">
        <v>61</v>
      </c>
      <c r="R142" s="111" t="n">
        <v>49</v>
      </c>
      <c r="S142" s="111" t="n"/>
      <c r="T142" s="77" t="n">
        <v>100</v>
      </c>
      <c r="U142" s="77" t="n"/>
      <c r="V142" s="111" t="n"/>
      <c r="W142" s="111" t="n"/>
      <c r="X142" s="111" t="n"/>
      <c r="Y142" s="111" t="n"/>
      <c r="Z142" s="111" t="n"/>
      <c r="AA142" s="77" t="n"/>
      <c r="AB142" s="77" t="n"/>
      <c r="AC142" s="111" t="n"/>
      <c r="AD142" s="111" t="n"/>
      <c r="AE142" s="111" t="n"/>
      <c r="AF142" s="111" t="n"/>
      <c r="AG142" s="111" t="n"/>
      <c r="AH142" s="77" t="n"/>
      <c r="AI142" s="77" t="n"/>
      <c r="AJ142" s="78" t="n">
        <v>53.7</v>
      </c>
      <c r="AK142" s="79" t="n">
        <v>60</v>
      </c>
      <c r="AL142" s="80" t="n">
        <v>120</v>
      </c>
      <c r="AM142" s="77" t="n">
        <v>72</v>
      </c>
      <c r="AN142" s="77" t="n">
        <v>100</v>
      </c>
      <c r="AO142" s="81" t="n">
        <v>6</v>
      </c>
      <c r="AP142" s="81" t="n">
        <v>8</v>
      </c>
      <c r="AQ142" s="81" t="n">
        <v>6</v>
      </c>
      <c r="AR142" s="81" t="n"/>
      <c r="AS142" s="81" t="n"/>
      <c r="AT142" s="81" t="n"/>
      <c r="AU142" s="81" t="n"/>
      <c r="AV142" s="81" t="n"/>
      <c r="AW142" s="81" t="n"/>
      <c r="AX142" s="82" t="n">
        <v>20</v>
      </c>
      <c r="AY142" s="83" t="n">
        <v>650</v>
      </c>
      <c r="AZ142" s="181" t="n">
        <v>0.015</v>
      </c>
      <c r="BA142" s="84" t="n">
        <v>0.031</v>
      </c>
      <c r="BB142" s="83" t="n"/>
      <c r="BC142" s="83" t="n">
        <v>0.4</v>
      </c>
      <c r="BD142" s="83" t="n">
        <v>13</v>
      </c>
      <c r="BE142" s="83" t="n">
        <v>1.1</v>
      </c>
      <c r="BF142" s="83" t="n">
        <v>34.9</v>
      </c>
      <c r="BG142" s="28" t="inlineStr">
        <is>
          <t>الكترولوكس</t>
        </is>
      </c>
      <c r="BH142" s="85" t="inlineStr">
        <is>
          <t>القاهرة للصناعات المغذية بوتاجازات</t>
        </is>
      </c>
      <c r="BI142" s="85" t="inlineStr">
        <is>
          <t>808902102</t>
        </is>
      </c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  <c r="CW142" s="85" t="n"/>
    </row>
    <row customFormat="1" customHeight="1" ht="31.5" r="143" s="86">
      <c r="A143" s="73" t="n">
        <v>2021</v>
      </c>
      <c r="B143" s="74" t="n">
        <v>3</v>
      </c>
      <c r="C143" s="291" t="n">
        <v>44262</v>
      </c>
      <c r="D143" s="74" t="n">
        <v>419</v>
      </c>
      <c r="E143" s="74" t="n">
        <v>670</v>
      </c>
      <c r="F143" s="74" t="n">
        <v>4</v>
      </c>
      <c r="G143" s="75" t="inlineStr">
        <is>
          <t>LG43UP77</t>
        </is>
      </c>
      <c r="H143" s="76" t="inlineStr">
        <is>
          <t>FMLGEI043UP770</t>
        </is>
      </c>
      <c r="I143" s="76" t="inlineStr">
        <is>
          <t>1400*1700</t>
        </is>
      </c>
      <c r="J143" s="76" t="n">
        <v>4</v>
      </c>
      <c r="K143" s="76" t="n">
        <v>2</v>
      </c>
      <c r="L143" s="292" t="n">
        <v>298</v>
      </c>
      <c r="M143" s="293" t="n">
        <v>280.418</v>
      </c>
      <c r="N143" s="294" t="n">
        <v>319.158</v>
      </c>
      <c r="O143" s="111" t="n"/>
      <c r="P143" s="111" t="n"/>
      <c r="Q143" s="111" t="n"/>
      <c r="R143" s="111" t="n"/>
      <c r="S143" s="111" t="n"/>
      <c r="T143" s="77" t="n"/>
      <c r="U143" s="77" t="n"/>
      <c r="V143" s="111" t="n"/>
      <c r="W143" s="111" t="n"/>
      <c r="X143" s="111" t="n"/>
      <c r="Y143" s="111" t="n">
        <v>330</v>
      </c>
      <c r="Z143" s="111" t="n">
        <v>314</v>
      </c>
      <c r="AA143" s="77" t="n"/>
      <c r="AB143" s="77" t="n">
        <v>133</v>
      </c>
      <c r="AC143" s="111" t="n"/>
      <c r="AD143" s="111" t="n"/>
      <c r="AE143" s="111" t="n"/>
      <c r="AF143" s="111" t="n"/>
      <c r="AG143" s="111" t="n"/>
      <c r="AH143" s="77" t="n"/>
      <c r="AI143" s="77" t="n"/>
      <c r="AJ143" s="78" t="n">
        <v>322</v>
      </c>
      <c r="AK143" s="79" t="n">
        <v>96</v>
      </c>
      <c r="AL143" s="80" t="n">
        <v>150</v>
      </c>
      <c r="AM143" s="77" t="n">
        <v>108</v>
      </c>
      <c r="AN143" s="77" t="n">
        <v>133</v>
      </c>
      <c r="AO143" s="81" t="n">
        <v>4</v>
      </c>
      <c r="AP143" s="81" t="n"/>
      <c r="AQ143" s="81" t="n">
        <v>3</v>
      </c>
      <c r="AR143" s="81" t="n"/>
      <c r="AS143" s="81" t="n"/>
      <c r="AT143" s="81" t="n"/>
      <c r="AU143" s="81" t="n"/>
      <c r="AV143" s="81" t="n"/>
      <c r="AW143" s="81" t="n"/>
      <c r="AX143" s="82" t="n">
        <v>7</v>
      </c>
      <c r="AY143" s="83" t="n">
        <v>7</v>
      </c>
      <c r="AZ143" s="181" t="n">
        <v>0.015</v>
      </c>
      <c r="BA143" s="84" t="n">
        <v>1</v>
      </c>
      <c r="BB143" s="83" t="n"/>
      <c r="BC143" s="83" t="n">
        <v>0</v>
      </c>
      <c r="BD143" s="83" t="n">
        <v>0</v>
      </c>
      <c r="BE143" s="83" t="n">
        <v>2.3</v>
      </c>
      <c r="BF143" s="83" t="n">
        <v>2.3</v>
      </c>
      <c r="BG143" s="28" t="inlineStr">
        <is>
          <t>LG</t>
        </is>
      </c>
      <c r="BH143" s="85" t="inlineStr">
        <is>
          <t>HE</t>
        </is>
      </c>
      <c r="BI143" s="85" t="inlineStr">
        <is>
          <t>MFZ67209801</t>
        </is>
      </c>
      <c r="BJ143" s="85" t="inlineStr">
        <is>
          <t>mma</t>
        </is>
      </c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  <c r="CW143" s="85" t="n"/>
    </row>
    <row customFormat="1" customHeight="1" ht="31.5" r="144" s="86">
      <c r="A144" s="73" t="n">
        <v>2021</v>
      </c>
      <c r="B144" s="74" t="n">
        <v>3</v>
      </c>
      <c r="C144" s="291" t="n">
        <v>44262</v>
      </c>
      <c r="D144" s="74" t="n">
        <v>377</v>
      </c>
      <c r="E144" s="74" t="n">
        <v>439</v>
      </c>
      <c r="F144" s="74" t="n">
        <v>5</v>
      </c>
      <c r="G144" s="75" t="inlineStr">
        <is>
          <t>زانوسى العبد 305</t>
        </is>
      </c>
      <c r="H144" s="76" t="inlineStr">
        <is>
          <t>FMABDI30500000</t>
        </is>
      </c>
      <c r="I144" s="76" t="inlineStr">
        <is>
          <t>1400*1700</t>
        </is>
      </c>
      <c r="J144" s="76" t="n">
        <v>4</v>
      </c>
      <c r="K144" s="76" t="n">
        <v>1</v>
      </c>
      <c r="L144" s="292" t="n">
        <v>343</v>
      </c>
      <c r="M144" s="293" t="n">
        <v>308.7</v>
      </c>
      <c r="N144" s="294" t="n">
        <v>377.3</v>
      </c>
      <c r="O144" s="111" t="n"/>
      <c r="P144" s="111" t="n">
        <v>328</v>
      </c>
      <c r="Q144" s="111" t="n">
        <v>342</v>
      </c>
      <c r="R144" s="111" t="n">
        <v>335</v>
      </c>
      <c r="S144" s="111" t="n">
        <v>342</v>
      </c>
      <c r="T144" s="77" t="n">
        <v>240</v>
      </c>
      <c r="U144" s="77" t="n">
        <v>241</v>
      </c>
      <c r="V144" s="111" t="n">
        <v>338</v>
      </c>
      <c r="W144" s="111" t="n"/>
      <c r="X144" s="111" t="n">
        <v>355</v>
      </c>
      <c r="Y144" s="111" t="n">
        <v>360</v>
      </c>
      <c r="Z144" s="111" t="n">
        <v>371</v>
      </c>
      <c r="AA144" s="77" t="n">
        <v>350</v>
      </c>
      <c r="AB144" s="77" t="n">
        <v>365</v>
      </c>
      <c r="AC144" s="111" t="n"/>
      <c r="AD144" s="111" t="n"/>
      <c r="AE144" s="111" t="n"/>
      <c r="AF144" s="111" t="n"/>
      <c r="AG144" s="111" t="n"/>
      <c r="AH144" s="77" t="n"/>
      <c r="AI144" s="77" t="n"/>
      <c r="AJ144" s="78" t="n">
        <v>346.4</v>
      </c>
      <c r="AK144" s="79" t="n">
        <v>45</v>
      </c>
      <c r="AL144" s="80" t="n">
        <v>320</v>
      </c>
      <c r="AM144" s="77" t="n">
        <v>48</v>
      </c>
      <c r="AN144" s="77" t="n">
        <v>299</v>
      </c>
      <c r="AO144" s="81" t="n">
        <v>8</v>
      </c>
      <c r="AP144" s="81" t="n">
        <v>2</v>
      </c>
      <c r="AQ144" s="81" t="n">
        <v>5</v>
      </c>
      <c r="AR144" s="81" t="n"/>
      <c r="AS144" s="81" t="n"/>
      <c r="AT144" s="81" t="n"/>
      <c r="AU144" s="81" t="n"/>
      <c r="AV144" s="81" t="n"/>
      <c r="AW144" s="81" t="n"/>
      <c r="AX144" s="82" t="n">
        <v>15</v>
      </c>
      <c r="AY144" s="83" t="n">
        <v>855</v>
      </c>
      <c r="AZ144" s="181" t="n">
        <v>0.015</v>
      </c>
      <c r="BA144" s="84" t="n">
        <v>0.018</v>
      </c>
      <c r="BB144" s="83" t="n"/>
      <c r="BC144" s="83" t="n">
        <v>0</v>
      </c>
      <c r="BD144" s="83" t="n">
        <v>2.5</v>
      </c>
      <c r="BE144" s="83" t="n">
        <v>5.2</v>
      </c>
      <c r="BF144" s="83" t="n">
        <v>296.2</v>
      </c>
      <c r="BG144" s="28" t="inlineStr">
        <is>
          <t>الكترولوكس</t>
        </is>
      </c>
      <c r="BH144" s="85" t="inlineStr">
        <is>
          <t>القاهرة للصناعات المغذية غسالات</t>
        </is>
      </c>
      <c r="BI144" s="85" t="inlineStr">
        <is>
          <t>VOS0445</t>
        </is>
      </c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  <c r="CW144" s="85" t="n"/>
    </row>
    <row customFormat="1" customHeight="1" ht="31.5" r="145" s="86">
      <c r="A145" s="73" t="n">
        <v>2021</v>
      </c>
      <c r="B145" s="74" t="n">
        <v>3</v>
      </c>
      <c r="C145" s="291" t="n">
        <v>44262</v>
      </c>
      <c r="D145" s="74" t="n">
        <v>34</v>
      </c>
      <c r="E145" s="74" t="n">
        <v>99</v>
      </c>
      <c r="F145" s="74" t="n">
        <v>6</v>
      </c>
      <c r="G145" s="75" t="inlineStr">
        <is>
          <t>فوم تغليف علوى يمين خلفى11قدم  PDFRP0143</t>
        </is>
      </c>
      <c r="H145" s="76" t="inlineStr">
        <is>
          <t>FMDAIIM2000000</t>
        </is>
      </c>
      <c r="I145" s="76" t="inlineStr">
        <is>
          <t>1400*1700</t>
        </is>
      </c>
      <c r="J145" s="76" t="n">
        <v>4</v>
      </c>
      <c r="K145" s="76" t="n">
        <v>6</v>
      </c>
      <c r="L145" s="292" t="n">
        <v>20</v>
      </c>
      <c r="M145" s="293" t="n">
        <v>18.6</v>
      </c>
      <c r="N145" s="294" t="n">
        <v>21.4</v>
      </c>
      <c r="O145" s="111" t="n"/>
      <c r="P145" s="111" t="n"/>
      <c r="Q145" s="111" t="n"/>
      <c r="R145" s="111" t="n">
        <v>20</v>
      </c>
      <c r="S145" s="111" t="n"/>
      <c r="T145" s="77" t="n"/>
      <c r="U145" s="77" t="n"/>
      <c r="V145" s="111" t="n">
        <v>20</v>
      </c>
      <c r="W145" s="111" t="n">
        <v>21</v>
      </c>
      <c r="X145" s="111" t="n">
        <v>20</v>
      </c>
      <c r="Y145" s="111" t="n">
        <v>20</v>
      </c>
      <c r="Z145" s="111" t="n">
        <v>21</v>
      </c>
      <c r="AA145" s="77" t="n">
        <v>105</v>
      </c>
      <c r="AB145" s="77" t="n">
        <v>103</v>
      </c>
      <c r="AC145" s="111" t="n"/>
      <c r="AD145" s="111" t="n"/>
      <c r="AE145" s="111" t="n"/>
      <c r="AF145" s="111" t="n"/>
      <c r="AG145" s="111" t="n"/>
      <c r="AH145" s="77" t="n"/>
      <c r="AI145" s="77" t="n"/>
      <c r="AJ145" s="78" t="n">
        <v>20.2</v>
      </c>
      <c r="AK145" s="79" t="n">
        <v>140</v>
      </c>
      <c r="AL145" s="80" t="n">
        <v>103</v>
      </c>
      <c r="AM145" s="77" t="n">
        <v>138</v>
      </c>
      <c r="AN145" s="77" t="n">
        <v>104</v>
      </c>
      <c r="AO145" s="81" t="n">
        <v>8</v>
      </c>
      <c r="AP145" s="81" t="n">
        <v>7</v>
      </c>
      <c r="AQ145" s="81" t="n">
        <v>7</v>
      </c>
      <c r="AR145" s="81" t="n"/>
      <c r="AS145" s="81" t="n">
        <v>1</v>
      </c>
      <c r="AT145" s="81" t="n"/>
      <c r="AU145" s="81" t="n"/>
      <c r="AV145" s="81" t="n"/>
      <c r="AW145" s="81" t="n"/>
      <c r="AX145" s="82" t="n">
        <v>23</v>
      </c>
      <c r="AY145" s="83" t="n">
        <v>1535</v>
      </c>
      <c r="AZ145" s="181" t="n">
        <v>0.015</v>
      </c>
      <c r="BA145" s="84" t="n">
        <v>0.015</v>
      </c>
      <c r="BB145" s="83" t="n">
        <v>1</v>
      </c>
      <c r="BC145" s="83" t="n">
        <v>1.2</v>
      </c>
      <c r="BD145" s="83" t="n">
        <v>76.8</v>
      </c>
      <c r="BE145" s="83" t="n">
        <v>0.5</v>
      </c>
      <c r="BF145" s="83" t="n">
        <v>31</v>
      </c>
      <c r="BG145" s="28" t="inlineStr">
        <is>
          <t>الكترولوكس</t>
        </is>
      </c>
      <c r="BH145" s="85" t="inlineStr">
        <is>
          <t>القاهرة للصناعات المغذية غسالات</t>
        </is>
      </c>
      <c r="BI145" s="85" t="inlineStr">
        <is>
          <t>PDFRP0147</t>
        </is>
      </c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  <c r="CW145" s="85" t="n"/>
    </row>
    <row customFormat="1" customHeight="1" ht="31.5" r="146" s="86">
      <c r="A146" s="73" t="n">
        <v>2021</v>
      </c>
      <c r="B146" s="74" t="n">
        <v>3</v>
      </c>
      <c r="C146" s="291" t="n">
        <v>44262</v>
      </c>
      <c r="D146" s="74" t="n">
        <v>34</v>
      </c>
      <c r="E146" s="74" t="n">
        <v>100</v>
      </c>
      <c r="F146" s="74" t="n">
        <v>6</v>
      </c>
      <c r="G146" s="75" t="inlineStr">
        <is>
          <t>فوم تغليف علوى يمين امامى11قدم  PDFRP0142</t>
        </is>
      </c>
      <c r="H146" s="76" t="inlineStr">
        <is>
          <t>FMDAIIM1000000</t>
        </is>
      </c>
      <c r="I146" s="76" t="inlineStr">
        <is>
          <t>1400*1700</t>
        </is>
      </c>
      <c r="J146" s="76" t="n">
        <v>4</v>
      </c>
      <c r="K146" s="76" t="n">
        <v>6</v>
      </c>
      <c r="L146" s="292" t="n">
        <v>20</v>
      </c>
      <c r="M146" s="293" t="n">
        <v>18.6</v>
      </c>
      <c r="N146" s="294" t="n">
        <v>21.4</v>
      </c>
      <c r="O146" s="111" t="n"/>
      <c r="P146" s="111" t="n"/>
      <c r="Q146" s="111" t="n"/>
      <c r="R146" s="111" t="n">
        <v>20</v>
      </c>
      <c r="S146" s="111" t="n"/>
      <c r="T146" s="77" t="n"/>
      <c r="U146" s="77" t="n"/>
      <c r="V146" s="111" t="n">
        <v>20</v>
      </c>
      <c r="W146" s="111" t="n">
        <v>21</v>
      </c>
      <c r="X146" s="111" t="n">
        <v>20</v>
      </c>
      <c r="Y146" s="111" t="n">
        <v>20</v>
      </c>
      <c r="Z146" s="111" t="n">
        <v>21</v>
      </c>
      <c r="AA146" s="77" t="n">
        <v>105</v>
      </c>
      <c r="AB146" s="77" t="n">
        <v>103</v>
      </c>
      <c r="AC146" s="111" t="n"/>
      <c r="AD146" s="111" t="n"/>
      <c r="AE146" s="111" t="n"/>
      <c r="AF146" s="111" t="n"/>
      <c r="AG146" s="111" t="n"/>
      <c r="AH146" s="77" t="n"/>
      <c r="AI146" s="77" t="n"/>
      <c r="AJ146" s="78" t="n">
        <v>20.2</v>
      </c>
      <c r="AK146" s="79" t="n">
        <v>140</v>
      </c>
      <c r="AL146" s="80" t="n">
        <v>103</v>
      </c>
      <c r="AM146" s="77" t="n">
        <v>138</v>
      </c>
      <c r="AN146" s="77" t="n">
        <v>104</v>
      </c>
      <c r="AO146" s="81" t="n">
        <v>8</v>
      </c>
      <c r="AP146" s="81" t="n">
        <v>7</v>
      </c>
      <c r="AQ146" s="81" t="n">
        <v>7</v>
      </c>
      <c r="AR146" s="81" t="n"/>
      <c r="AS146" s="81" t="n">
        <v>1</v>
      </c>
      <c r="AT146" s="81" t="n"/>
      <c r="AU146" s="81" t="n"/>
      <c r="AV146" s="81" t="n"/>
      <c r="AW146" s="81" t="n"/>
      <c r="AX146" s="82" t="n">
        <v>23</v>
      </c>
      <c r="AY146" s="83" t="n">
        <v>1535</v>
      </c>
      <c r="AZ146" s="181" t="n">
        <v>0.015</v>
      </c>
      <c r="BA146" s="84" t="n">
        <v>0.015</v>
      </c>
      <c r="BB146" s="83" t="n">
        <v>1</v>
      </c>
      <c r="BC146" s="83" t="n">
        <v>1.2</v>
      </c>
      <c r="BD146" s="83" t="n">
        <v>76.8</v>
      </c>
      <c r="BE146" s="83" t="n">
        <v>0.5</v>
      </c>
      <c r="BF146" s="83" t="n">
        <v>31</v>
      </c>
      <c r="BG146" s="28" t="inlineStr">
        <is>
          <t>الكترولوكس</t>
        </is>
      </c>
      <c r="BH146" s="85" t="inlineStr">
        <is>
          <t>القاهرة للصناعات المغذية غسالات</t>
        </is>
      </c>
      <c r="BI146" s="85" t="inlineStr">
        <is>
          <t>PDFRP0146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  <c r="CW146" s="85" t="n"/>
    </row>
    <row customFormat="1" customHeight="1" ht="31.5" r="147" s="86">
      <c r="A147" s="73" t="n">
        <v>2021</v>
      </c>
      <c r="B147" s="74" t="n">
        <v>3</v>
      </c>
      <c r="C147" s="291" t="n">
        <v>44262</v>
      </c>
      <c r="D147" s="74" t="n">
        <v>34</v>
      </c>
      <c r="E147" s="74" t="n">
        <v>101</v>
      </c>
      <c r="F147" s="74" t="n">
        <v>6</v>
      </c>
      <c r="G147" s="75" t="inlineStr">
        <is>
          <t>فوم تغليف علوى شمال خلفى11قدم  PDFRP0145</t>
        </is>
      </c>
      <c r="H147" s="76" t="inlineStr">
        <is>
          <t>FMDAIIM4000000</t>
        </is>
      </c>
      <c r="I147" s="76" t="inlineStr">
        <is>
          <t>1400*1700</t>
        </is>
      </c>
      <c r="J147" s="76" t="n">
        <v>4</v>
      </c>
      <c r="K147" s="76" t="n">
        <v>6</v>
      </c>
      <c r="L147" s="292" t="n">
        <v>20</v>
      </c>
      <c r="M147" s="293" t="n">
        <v>18.6</v>
      </c>
      <c r="N147" s="294" t="n">
        <v>21.4</v>
      </c>
      <c r="O147" s="111" t="n"/>
      <c r="P147" s="111" t="n"/>
      <c r="Q147" s="111" t="n"/>
      <c r="R147" s="111" t="n">
        <v>20</v>
      </c>
      <c r="S147" s="111" t="n"/>
      <c r="T147" s="77" t="n"/>
      <c r="U147" s="77" t="n"/>
      <c r="V147" s="111" t="n">
        <v>20</v>
      </c>
      <c r="W147" s="111" t="n">
        <v>21</v>
      </c>
      <c r="X147" s="111" t="n">
        <v>20</v>
      </c>
      <c r="Y147" s="111" t="n">
        <v>20</v>
      </c>
      <c r="Z147" s="111" t="n">
        <v>21</v>
      </c>
      <c r="AA147" s="77" t="n">
        <v>105</v>
      </c>
      <c r="AB147" s="77" t="n">
        <v>103</v>
      </c>
      <c r="AC147" s="111" t="n"/>
      <c r="AD147" s="111" t="n"/>
      <c r="AE147" s="111" t="n"/>
      <c r="AF147" s="111" t="n"/>
      <c r="AG147" s="111" t="n"/>
      <c r="AH147" s="77" t="n"/>
      <c r="AI147" s="77" t="n"/>
      <c r="AJ147" s="78" t="n">
        <v>20.2</v>
      </c>
      <c r="AK147" s="79" t="n">
        <v>140</v>
      </c>
      <c r="AL147" s="80" t="n">
        <v>103</v>
      </c>
      <c r="AM147" s="77" t="n">
        <v>138</v>
      </c>
      <c r="AN147" s="77" t="n">
        <v>104</v>
      </c>
      <c r="AO147" s="81" t="n">
        <v>8</v>
      </c>
      <c r="AP147" s="81" t="n">
        <v>7</v>
      </c>
      <c r="AQ147" s="81" t="n">
        <v>7</v>
      </c>
      <c r="AR147" s="81" t="n"/>
      <c r="AS147" s="81" t="n">
        <v>1</v>
      </c>
      <c r="AT147" s="81" t="n"/>
      <c r="AU147" s="81" t="n"/>
      <c r="AV147" s="81" t="n"/>
      <c r="AW147" s="81" t="n"/>
      <c r="AX147" s="82" t="n">
        <v>23</v>
      </c>
      <c r="AY147" s="83" t="n">
        <v>1535</v>
      </c>
      <c r="AZ147" s="181" t="n">
        <v>0.015</v>
      </c>
      <c r="BA147" s="84" t="n">
        <v>0.015</v>
      </c>
      <c r="BB147" s="83" t="n">
        <v>1</v>
      </c>
      <c r="BC147" s="83" t="n">
        <v>1.2</v>
      </c>
      <c r="BD147" s="83" t="n">
        <v>76.8</v>
      </c>
      <c r="BE147" s="83" t="n">
        <v>0.5</v>
      </c>
      <c r="BF147" s="83" t="n">
        <v>31</v>
      </c>
      <c r="BG147" s="28" t="inlineStr">
        <is>
          <t>الكترولوكس</t>
        </is>
      </c>
      <c r="BH147" s="85" t="inlineStr">
        <is>
          <t>القاهرة للصناعات المغذية غسالات</t>
        </is>
      </c>
      <c r="BI147" s="85" t="inlineStr">
        <is>
          <t>PDFRP0142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  <c r="CW147" s="85" t="n"/>
    </row>
    <row customFormat="1" customHeight="1" ht="31.5" r="148" s="86">
      <c r="A148" s="73" t="n">
        <v>2021</v>
      </c>
      <c r="B148" s="74" t="n">
        <v>3</v>
      </c>
      <c r="C148" s="291" t="n">
        <v>44262</v>
      </c>
      <c r="D148" s="74" t="n">
        <v>34</v>
      </c>
      <c r="E148" s="74" t="n">
        <v>102</v>
      </c>
      <c r="F148" s="74" t="n">
        <v>6</v>
      </c>
      <c r="G148" s="75" t="inlineStr">
        <is>
          <t>فوم تغليف علوى شمال امامى11قدم  PDFRP0144</t>
        </is>
      </c>
      <c r="H148" s="76" t="inlineStr">
        <is>
          <t>FMDAIIM3000000</t>
        </is>
      </c>
      <c r="I148" s="76" t="inlineStr">
        <is>
          <t>1400*1700</t>
        </is>
      </c>
      <c r="J148" s="76" t="n">
        <v>4</v>
      </c>
      <c r="K148" s="76" t="n">
        <v>6</v>
      </c>
      <c r="L148" s="292" t="n">
        <v>20</v>
      </c>
      <c r="M148" s="293" t="n">
        <v>18.6</v>
      </c>
      <c r="N148" s="294" t="n">
        <v>21.4</v>
      </c>
      <c r="O148" s="111" t="n"/>
      <c r="P148" s="111" t="n"/>
      <c r="Q148" s="111" t="n"/>
      <c r="R148" s="111" t="n">
        <v>20</v>
      </c>
      <c r="S148" s="111" t="n"/>
      <c r="T148" s="77" t="n"/>
      <c r="U148" s="77" t="n"/>
      <c r="V148" s="111" t="n">
        <v>20</v>
      </c>
      <c r="W148" s="111" t="n">
        <v>21</v>
      </c>
      <c r="X148" s="111" t="n">
        <v>20</v>
      </c>
      <c r="Y148" s="111" t="n">
        <v>20</v>
      </c>
      <c r="Z148" s="111" t="n">
        <v>21</v>
      </c>
      <c r="AA148" s="77" t="n">
        <v>105</v>
      </c>
      <c r="AB148" s="77" t="n">
        <v>103</v>
      </c>
      <c r="AC148" s="111" t="n"/>
      <c r="AD148" s="111" t="n"/>
      <c r="AE148" s="111" t="n"/>
      <c r="AF148" s="111" t="n"/>
      <c r="AG148" s="111" t="n"/>
      <c r="AH148" s="77" t="n"/>
      <c r="AI148" s="77" t="n"/>
      <c r="AJ148" s="78" t="n">
        <v>20.2</v>
      </c>
      <c r="AK148" s="79" t="n">
        <v>140</v>
      </c>
      <c r="AL148" s="80" t="n">
        <v>103</v>
      </c>
      <c r="AM148" s="77" t="n">
        <v>138</v>
      </c>
      <c r="AN148" s="77" t="n">
        <v>104</v>
      </c>
      <c r="AO148" s="81" t="n">
        <v>8</v>
      </c>
      <c r="AP148" s="81" t="n">
        <v>7</v>
      </c>
      <c r="AQ148" s="81" t="n">
        <v>7</v>
      </c>
      <c r="AR148" s="81" t="n"/>
      <c r="AS148" s="81" t="n">
        <v>1</v>
      </c>
      <c r="AT148" s="81" t="n"/>
      <c r="AU148" s="81" t="n"/>
      <c r="AV148" s="81" t="n"/>
      <c r="AW148" s="81" t="n"/>
      <c r="AX148" s="82" t="n">
        <v>23</v>
      </c>
      <c r="AY148" s="83" t="n">
        <v>1535</v>
      </c>
      <c r="AZ148" s="181" t="n">
        <v>0.015</v>
      </c>
      <c r="BA148" s="84" t="n">
        <v>0.015</v>
      </c>
      <c r="BB148" s="83" t="n">
        <v>1</v>
      </c>
      <c r="BC148" s="83" t="n">
        <v>1.2</v>
      </c>
      <c r="BD148" s="83" t="n">
        <v>76.8</v>
      </c>
      <c r="BE148" s="83" t="n">
        <v>0.5</v>
      </c>
      <c r="BF148" s="83" t="n">
        <v>31</v>
      </c>
      <c r="BG148" s="28" t="inlineStr">
        <is>
          <t>الكترولوكس</t>
        </is>
      </c>
      <c r="BH148" s="85" t="inlineStr">
        <is>
          <t>القاهرة للصناعات المغذية غسالات</t>
        </is>
      </c>
      <c r="BI148" s="85" t="inlineStr">
        <is>
          <t>PDFRP0143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  <c r="CW148" s="85" t="n"/>
    </row>
    <row customFormat="1" customHeight="1" ht="31.5" r="149" s="86">
      <c r="A149" s="73" t="n">
        <v>2021</v>
      </c>
      <c r="B149" s="74" t="n">
        <v>3</v>
      </c>
      <c r="C149" s="291" t="n">
        <v>44262</v>
      </c>
      <c r="D149" s="74" t="n">
        <v>34</v>
      </c>
      <c r="E149" s="74" t="n">
        <v>103</v>
      </c>
      <c r="F149" s="74" t="n">
        <v>6</v>
      </c>
      <c r="G149" s="75" t="inlineStr">
        <is>
          <t>فوم تغليف سفلى يمين 11قدم المعدل PDFRP0147</t>
        </is>
      </c>
      <c r="H149" s="76" t="inlineStr">
        <is>
          <t>FMDAIIM6000000</t>
        </is>
      </c>
      <c r="I149" s="76" t="inlineStr">
        <is>
          <t>1400*1700</t>
        </is>
      </c>
      <c r="J149" s="76" t="n">
        <v>4</v>
      </c>
      <c r="K149" s="76" t="n">
        <v>6</v>
      </c>
      <c r="L149" s="292" t="n">
        <v>89</v>
      </c>
      <c r="M149" s="293" t="n">
        <v>82.77</v>
      </c>
      <c r="N149" s="294" t="n">
        <v>95.23</v>
      </c>
      <c r="O149" s="111" t="n"/>
      <c r="P149" s="111" t="n"/>
      <c r="Q149" s="111" t="n"/>
      <c r="R149" s="111" t="n">
        <v>92</v>
      </c>
      <c r="S149" s="111" t="n"/>
      <c r="T149" s="77" t="n"/>
      <c r="U149" s="77" t="n"/>
      <c r="V149" s="111" t="n">
        <v>78</v>
      </c>
      <c r="W149" s="111" t="n">
        <v>90</v>
      </c>
      <c r="X149" s="111" t="n">
        <v>85</v>
      </c>
      <c r="Y149" s="111" t="n">
        <v>86</v>
      </c>
      <c r="Z149" s="111" t="n">
        <v>88</v>
      </c>
      <c r="AA149" s="77" t="n">
        <v>105</v>
      </c>
      <c r="AB149" s="77" t="n">
        <v>103</v>
      </c>
      <c r="AC149" s="111" t="n"/>
      <c r="AD149" s="111" t="n"/>
      <c r="AE149" s="111" t="n"/>
      <c r="AF149" s="111" t="n"/>
      <c r="AG149" s="111" t="n"/>
      <c r="AH149" s="77" t="n"/>
      <c r="AI149" s="77" t="n"/>
      <c r="AJ149" s="78" t="n">
        <v>86.2</v>
      </c>
      <c r="AK149" s="79" t="n">
        <v>140</v>
      </c>
      <c r="AL149" s="80" t="n">
        <v>103</v>
      </c>
      <c r="AM149" s="77" t="n">
        <v>138</v>
      </c>
      <c r="AN149" s="77" t="n">
        <v>104</v>
      </c>
      <c r="AO149" s="81" t="n">
        <v>5</v>
      </c>
      <c r="AP149" s="81" t="n">
        <v>3</v>
      </c>
      <c r="AQ149" s="81" t="n">
        <v>12</v>
      </c>
      <c r="AR149" s="81" t="n"/>
      <c r="AS149" s="81" t="n">
        <v>1</v>
      </c>
      <c r="AT149" s="81" t="n"/>
      <c r="AU149" s="81" t="n"/>
      <c r="AV149" s="81" t="n"/>
      <c r="AW149" s="81" t="n"/>
      <c r="AX149" s="82" t="n">
        <v>21</v>
      </c>
      <c r="AY149" s="83" t="n">
        <v>1533</v>
      </c>
      <c r="AZ149" s="181" t="n">
        <v>0.015</v>
      </c>
      <c r="BA149" s="84" t="n">
        <v>0.014</v>
      </c>
      <c r="BB149" s="83" t="n">
        <v>1</v>
      </c>
      <c r="BC149" s="83" t="n">
        <v>0.2</v>
      </c>
      <c r="BD149" s="83" t="n">
        <v>17.2</v>
      </c>
      <c r="BE149" s="83" t="n">
        <v>1.8</v>
      </c>
      <c r="BF149" s="83" t="n">
        <v>132.1</v>
      </c>
      <c r="BG149" s="28" t="inlineStr">
        <is>
          <t>الكترولوكس</t>
        </is>
      </c>
      <c r="BH149" s="85" t="inlineStr">
        <is>
          <t>القاهرة للصناعات المغذية غسالات</t>
        </is>
      </c>
      <c r="BI149" s="85" t="inlineStr">
        <is>
          <t>PDFRP0144</t>
        </is>
      </c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  <c r="CW149" s="85" t="n"/>
    </row>
    <row customFormat="1" customHeight="1" ht="31.5" r="150" s="86">
      <c r="A150" s="73" t="n">
        <v>2021</v>
      </c>
      <c r="B150" s="74" t="n">
        <v>3</v>
      </c>
      <c r="C150" s="291" t="n">
        <v>44262</v>
      </c>
      <c r="D150" s="74" t="n">
        <v>34</v>
      </c>
      <c r="E150" s="74" t="n">
        <v>104</v>
      </c>
      <c r="F150" s="74" t="n">
        <v>6</v>
      </c>
      <c r="G150" s="75" t="inlineStr">
        <is>
          <t>فوم تغليف سفلى شمال 11قدم المعدل  PDFRP0146</t>
        </is>
      </c>
      <c r="H150" s="76" t="inlineStr">
        <is>
          <t>FMDAIIM5000000</t>
        </is>
      </c>
      <c r="I150" s="76" t="inlineStr">
        <is>
          <t>1400*1700</t>
        </is>
      </c>
      <c r="J150" s="76" t="n">
        <v>4</v>
      </c>
      <c r="K150" s="76" t="n">
        <v>6</v>
      </c>
      <c r="L150" s="292" t="n">
        <v>89</v>
      </c>
      <c r="M150" s="293" t="n">
        <v>82.77</v>
      </c>
      <c r="N150" s="294" t="n">
        <v>95.23</v>
      </c>
      <c r="O150" s="111" t="n"/>
      <c r="P150" s="111" t="n"/>
      <c r="Q150" s="111" t="n"/>
      <c r="R150" s="111" t="n">
        <v>92</v>
      </c>
      <c r="S150" s="111" t="n"/>
      <c r="T150" s="77" t="n"/>
      <c r="U150" s="77" t="n"/>
      <c r="V150" s="111" t="n">
        <v>78</v>
      </c>
      <c r="W150" s="111" t="n">
        <v>90</v>
      </c>
      <c r="X150" s="111" t="n">
        <v>85</v>
      </c>
      <c r="Y150" s="111" t="n">
        <v>86</v>
      </c>
      <c r="Z150" s="111" t="n">
        <v>88</v>
      </c>
      <c r="AA150" s="77" t="n">
        <v>105</v>
      </c>
      <c r="AB150" s="77" t="n">
        <v>103</v>
      </c>
      <c r="AC150" s="111" t="n"/>
      <c r="AD150" s="111" t="n"/>
      <c r="AE150" s="111" t="n"/>
      <c r="AF150" s="111" t="n"/>
      <c r="AG150" s="111" t="n"/>
      <c r="AH150" s="77" t="n"/>
      <c r="AI150" s="77" t="n"/>
      <c r="AJ150" s="78" t="n">
        <v>86.2</v>
      </c>
      <c r="AK150" s="79" t="n">
        <v>140</v>
      </c>
      <c r="AL150" s="80" t="n">
        <v>103</v>
      </c>
      <c r="AM150" s="77" t="n">
        <v>138</v>
      </c>
      <c r="AN150" s="77" t="n">
        <v>104</v>
      </c>
      <c r="AO150" s="81" t="n">
        <v>5</v>
      </c>
      <c r="AP150" s="81" t="n">
        <v>3</v>
      </c>
      <c r="AQ150" s="81" t="n">
        <v>12</v>
      </c>
      <c r="AR150" s="81" t="n"/>
      <c r="AS150" s="81" t="n">
        <v>1</v>
      </c>
      <c r="AT150" s="81" t="n"/>
      <c r="AU150" s="81" t="n"/>
      <c r="AV150" s="81" t="n"/>
      <c r="AW150" s="81" t="n"/>
      <c r="AX150" s="82" t="n">
        <v>21</v>
      </c>
      <c r="AY150" s="83" t="n">
        <v>1533</v>
      </c>
      <c r="AZ150" s="181" t="n">
        <v>0.015</v>
      </c>
      <c r="BA150" s="84" t="n">
        <v>0.014</v>
      </c>
      <c r="BB150" s="83" t="n">
        <v>1</v>
      </c>
      <c r="BC150" s="83" t="n">
        <v>0.2</v>
      </c>
      <c r="BD150" s="83" t="n">
        <v>17.2</v>
      </c>
      <c r="BE150" s="83" t="n">
        <v>1.8</v>
      </c>
      <c r="BF150" s="83" t="n">
        <v>132.1</v>
      </c>
      <c r="BG150" s="28" t="inlineStr">
        <is>
          <t>الكترولوكس</t>
        </is>
      </c>
      <c r="BH150" s="85" t="inlineStr">
        <is>
          <t>القاهرة للصناعات المغذية غسالات</t>
        </is>
      </c>
      <c r="BI150" s="85" t="inlineStr">
        <is>
          <t>PDFRP0145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  <c r="CW150" s="85" t="n"/>
    </row>
    <row customFormat="1" customHeight="1" ht="31.5" r="151" s="86">
      <c r="A151" s="73" t="n">
        <v>2021</v>
      </c>
      <c r="B151" s="74" t="n">
        <v>3</v>
      </c>
      <c r="C151" s="291" t="n">
        <v>44262</v>
      </c>
      <c r="D151" s="74" t="n">
        <v>381</v>
      </c>
      <c r="E151" s="74" t="n">
        <v>445</v>
      </c>
      <c r="F151" s="74" t="n">
        <v>6</v>
      </c>
      <c r="G151" s="75" t="inlineStr">
        <is>
          <t>زانوسى العبد 303</t>
        </is>
      </c>
      <c r="H151" s="76" t="inlineStr">
        <is>
          <t>FMABDI30300000</t>
        </is>
      </c>
      <c r="I151" s="76" t="inlineStr">
        <is>
          <t>1400*1700</t>
        </is>
      </c>
      <c r="J151" s="76" t="n">
        <v>3</v>
      </c>
      <c r="K151" s="76" t="n">
        <v>4</v>
      </c>
      <c r="L151" s="292" t="n">
        <v>28</v>
      </c>
      <c r="M151" s="293" t="n">
        <v>25.2</v>
      </c>
      <c r="N151" s="294" t="n">
        <v>30.8</v>
      </c>
      <c r="O151" s="111" t="n"/>
      <c r="P151" s="111" t="n"/>
      <c r="Q151" s="111" t="n"/>
      <c r="R151" s="111" t="n"/>
      <c r="S151" s="111" t="n"/>
      <c r="T151" s="77" t="n"/>
      <c r="U151" s="77" t="n"/>
      <c r="V151" s="111" t="n"/>
      <c r="W151" s="111" t="n"/>
      <c r="X151" s="111" t="n"/>
      <c r="Y151" s="111" t="n"/>
      <c r="Z151" s="111" t="n"/>
      <c r="AA151" s="77" t="n"/>
      <c r="AB151" s="77" t="n"/>
      <c r="AC151" s="111" t="n"/>
      <c r="AD151" s="111" t="n"/>
      <c r="AE151" s="111" t="n"/>
      <c r="AF151" s="111" t="n"/>
      <c r="AG151" s="111" t="n"/>
      <c r="AH151" s="77" t="n"/>
      <c r="AI151" s="77" t="n"/>
      <c r="AJ151" s="78" t="n"/>
      <c r="AK151" s="79" t="n">
        <v>60</v>
      </c>
      <c r="AL151" s="80" t="n">
        <v>180</v>
      </c>
      <c r="AM151" s="77" t="n"/>
      <c r="AN151" s="77" t="n"/>
      <c r="AO151" s="81" t="n">
        <v>2</v>
      </c>
      <c r="AP151" s="81" t="n">
        <v>1</v>
      </c>
      <c r="AQ151" s="81" t="n">
        <v>1</v>
      </c>
      <c r="AR151" s="81" t="n"/>
      <c r="AS151" s="81" t="n"/>
      <c r="AT151" s="81" t="n"/>
      <c r="AU151" s="81" t="n"/>
      <c r="AV151" s="81" t="n"/>
      <c r="AW151" s="81" t="n"/>
      <c r="AX151" s="82" t="n">
        <v>4</v>
      </c>
      <c r="AY151" s="83" t="n">
        <v>120</v>
      </c>
      <c r="AZ151" s="181" t="n">
        <v>0.015</v>
      </c>
      <c r="BA151" s="84" t="n">
        <v>0.033</v>
      </c>
      <c r="BB151" s="83" t="n"/>
      <c r="BC151" s="83" t="n">
        <v>0.1</v>
      </c>
      <c r="BD151" s="83" t="n">
        <v>4.3</v>
      </c>
      <c r="BE151" s="83" t="n"/>
      <c r="BF151" s="83" t="n"/>
      <c r="BG151" s="28" t="inlineStr">
        <is>
          <t>الكترولوكس</t>
        </is>
      </c>
      <c r="BH151" s="85" t="inlineStr">
        <is>
          <t>القاهرة للصناعات المغذية غسالات</t>
        </is>
      </c>
      <c r="BI151" s="85" t="inlineStr">
        <is>
          <t>CDFRP2305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  <c r="CW151" s="85" t="n"/>
    </row>
    <row customFormat="1" customHeight="1" ht="31.5" r="152" s="86">
      <c r="A152" s="73" t="n">
        <v>2021</v>
      </c>
      <c r="B152" s="74" t="n">
        <v>3</v>
      </c>
      <c r="C152" s="291" t="n">
        <v>44262</v>
      </c>
      <c r="D152" s="74" t="n">
        <v>381</v>
      </c>
      <c r="E152" s="74" t="n">
        <v>446</v>
      </c>
      <c r="F152" s="74" t="n">
        <v>6</v>
      </c>
      <c r="G152" s="75" t="inlineStr">
        <is>
          <t>زانوسى العبد 304</t>
        </is>
      </c>
      <c r="H152" s="76" t="inlineStr">
        <is>
          <t>FMABDI30400000</t>
        </is>
      </c>
      <c r="I152" s="76" t="inlineStr">
        <is>
          <t>1400*1700</t>
        </is>
      </c>
      <c r="J152" s="76" t="n">
        <v>3</v>
      </c>
      <c r="K152" s="76" t="n">
        <v>4</v>
      </c>
      <c r="L152" s="292" t="n">
        <v>167</v>
      </c>
      <c r="M152" s="293" t="n">
        <v>150.3</v>
      </c>
      <c r="N152" s="294" t="n">
        <v>183.7</v>
      </c>
      <c r="O152" s="111" t="n"/>
      <c r="P152" s="111" t="n"/>
      <c r="Q152" s="111" t="n"/>
      <c r="R152" s="111" t="n"/>
      <c r="S152" s="111" t="n"/>
      <c r="T152" s="77" t="n"/>
      <c r="U152" s="77" t="n"/>
      <c r="V152" s="111" t="n"/>
      <c r="W152" s="111" t="n"/>
      <c r="X152" s="111" t="n"/>
      <c r="Y152" s="111" t="n"/>
      <c r="Z152" s="111" t="n"/>
      <c r="AA152" s="77" t="n"/>
      <c r="AB152" s="77" t="n"/>
      <c r="AC152" s="111" t="n"/>
      <c r="AD152" s="111" t="n"/>
      <c r="AE152" s="111" t="n"/>
      <c r="AF152" s="111" t="n"/>
      <c r="AG152" s="111" t="n"/>
      <c r="AH152" s="77" t="n"/>
      <c r="AI152" s="77" t="n"/>
      <c r="AJ152" s="78" t="n"/>
      <c r="AK152" s="79" t="n">
        <v>60</v>
      </c>
      <c r="AL152" s="80" t="n">
        <v>180</v>
      </c>
      <c r="AM152" s="77" t="n"/>
      <c r="AN152" s="77" t="n"/>
      <c r="AO152" s="81" t="n">
        <v>4</v>
      </c>
      <c r="AP152" s="81" t="n">
        <v>1</v>
      </c>
      <c r="AQ152" s="81" t="n">
        <v>2</v>
      </c>
      <c r="AR152" s="81" t="n"/>
      <c r="AS152" s="81" t="n"/>
      <c r="AT152" s="81" t="n"/>
      <c r="AU152" s="81" t="n"/>
      <c r="AV152" s="81" t="n"/>
      <c r="AW152" s="81" t="n"/>
      <c r="AX152" s="82" t="n">
        <v>7</v>
      </c>
      <c r="AY152" s="83" t="n">
        <v>127</v>
      </c>
      <c r="AZ152" s="181" t="n">
        <v>0.015</v>
      </c>
      <c r="BA152" s="84" t="n">
        <v>0.055</v>
      </c>
      <c r="BB152" s="83" t="n"/>
      <c r="BC152" s="83" t="n">
        <v>0</v>
      </c>
      <c r="BD152" s="83" t="n">
        <v>0.8</v>
      </c>
      <c r="BE152" s="83" t="n"/>
      <c r="BF152" s="83" t="n"/>
      <c r="BG152" s="28" t="inlineStr">
        <is>
          <t>الكترولوكس</t>
        </is>
      </c>
      <c r="BH152" s="85" t="inlineStr">
        <is>
          <t>القاهرة للصناعات المغذية غسالات</t>
        </is>
      </c>
      <c r="BI152" s="85" t="inlineStr">
        <is>
          <t>CDFRP2306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  <c r="CW152" s="85" t="n"/>
    </row>
    <row customFormat="1" customHeight="1" ht="31.5" r="153" s="86">
      <c r="A153" s="73" t="n">
        <v>2021</v>
      </c>
      <c r="B153" s="74" t="n">
        <v>3</v>
      </c>
      <c r="C153" s="291" t="n">
        <v>44262</v>
      </c>
      <c r="D153" s="74" t="n">
        <v>381</v>
      </c>
      <c r="E153" s="74" t="n">
        <v>447</v>
      </c>
      <c r="F153" s="74" t="n">
        <v>6</v>
      </c>
      <c r="G153" s="75" t="inlineStr">
        <is>
          <t>زانوسي العبد 308</t>
        </is>
      </c>
      <c r="H153" s="76" t="inlineStr">
        <is>
          <t>FMABDI30800000</t>
        </is>
      </c>
      <c r="I153" s="76" t="inlineStr">
        <is>
          <t>1400*1700</t>
        </is>
      </c>
      <c r="J153" s="76" t="n">
        <v>3</v>
      </c>
      <c r="K153" s="76" t="n">
        <v>4</v>
      </c>
      <c r="L153" s="292" t="n">
        <v>177</v>
      </c>
      <c r="M153" s="293" t="n">
        <v>159.3</v>
      </c>
      <c r="N153" s="294" t="n">
        <v>194.7</v>
      </c>
      <c r="O153" s="111" t="n"/>
      <c r="P153" s="111" t="n"/>
      <c r="Q153" s="111" t="n"/>
      <c r="R153" s="111" t="n"/>
      <c r="S153" s="111" t="n"/>
      <c r="T153" s="77" t="n"/>
      <c r="U153" s="77" t="n"/>
      <c r="V153" s="111" t="n"/>
      <c r="W153" s="111" t="n"/>
      <c r="X153" s="111" t="n"/>
      <c r="Y153" s="111" t="n"/>
      <c r="Z153" s="111" t="n"/>
      <c r="AA153" s="77" t="n"/>
      <c r="AB153" s="77" t="n"/>
      <c r="AC153" s="111" t="n"/>
      <c r="AD153" s="111" t="n"/>
      <c r="AE153" s="111" t="n"/>
      <c r="AF153" s="111" t="n"/>
      <c r="AG153" s="111" t="n"/>
      <c r="AH153" s="77" t="n"/>
      <c r="AI153" s="77" t="n"/>
      <c r="AJ153" s="78" t="n"/>
      <c r="AK153" s="79" t="n">
        <v>60</v>
      </c>
      <c r="AL153" s="80" t="n">
        <v>180</v>
      </c>
      <c r="AM153" s="77" t="n"/>
      <c r="AN153" s="77" t="n"/>
      <c r="AO153" s="81" t="n">
        <v>2</v>
      </c>
      <c r="AP153" s="81" t="n">
        <v>4</v>
      </c>
      <c r="AQ153" s="81" t="n">
        <v>2</v>
      </c>
      <c r="AR153" s="81" t="n"/>
      <c r="AS153" s="81" t="n"/>
      <c r="AT153" s="81" t="n"/>
      <c r="AU153" s="81" t="n"/>
      <c r="AV153" s="81" t="n"/>
      <c r="AW153" s="81" t="n"/>
      <c r="AX153" s="82" t="n">
        <v>8</v>
      </c>
      <c r="AY153" s="83" t="n">
        <v>108</v>
      </c>
      <c r="AZ153" s="181" t="n">
        <v>0.015</v>
      </c>
      <c r="BA153" s="84" t="n">
        <v>0.074</v>
      </c>
      <c r="BB153" s="83" t="n"/>
      <c r="BC153" s="83" t="n">
        <v>0</v>
      </c>
      <c r="BD153" s="83" t="n">
        <v>0.6</v>
      </c>
      <c r="BE153" s="83" t="n"/>
      <c r="BF153" s="83" t="n"/>
      <c r="BG153" s="28" t="inlineStr">
        <is>
          <t>الكترولوكس</t>
        </is>
      </c>
      <c r="BH153" s="85" t="inlineStr">
        <is>
          <t>القاهرة للصناعات المغذية غسالات</t>
        </is>
      </c>
      <c r="BI153" s="85" t="inlineStr">
        <is>
          <t>CDFRP2308</t>
        </is>
      </c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  <c r="CW153" s="85" t="n"/>
    </row>
    <row customFormat="1" customHeight="1" ht="31.5" r="154" s="86">
      <c r="A154" s="73" t="n">
        <v>2021</v>
      </c>
      <c r="B154" s="74" t="n">
        <v>3</v>
      </c>
      <c r="C154" s="291" t="n">
        <v>44262</v>
      </c>
      <c r="D154" s="74" t="n">
        <v>381</v>
      </c>
      <c r="E154" s="74" t="n">
        <v>448</v>
      </c>
      <c r="F154" s="74" t="n">
        <v>6</v>
      </c>
      <c r="G154" s="75" t="inlineStr">
        <is>
          <t>زانوسي العبد 314</t>
        </is>
      </c>
      <c r="H154" s="76" t="inlineStr">
        <is>
          <t>FMABDI31400000</t>
        </is>
      </c>
      <c r="I154" s="76" t="inlineStr">
        <is>
          <t>1400*1700</t>
        </is>
      </c>
      <c r="J154" s="76" t="n">
        <v>3</v>
      </c>
      <c r="K154" s="76" t="n">
        <v>4</v>
      </c>
      <c r="L154" s="292" t="n">
        <v>23</v>
      </c>
      <c r="M154" s="293" t="n">
        <v>20.7</v>
      </c>
      <c r="N154" s="294" t="n">
        <v>25.3</v>
      </c>
      <c r="O154" s="111" t="n"/>
      <c r="P154" s="111" t="n"/>
      <c r="Q154" s="111" t="n"/>
      <c r="R154" s="111" t="n"/>
      <c r="S154" s="111" t="n"/>
      <c r="T154" s="77" t="n"/>
      <c r="U154" s="77" t="n"/>
      <c r="V154" s="111" t="n"/>
      <c r="W154" s="111" t="n"/>
      <c r="X154" s="111" t="n"/>
      <c r="Y154" s="111" t="n"/>
      <c r="Z154" s="111" t="n"/>
      <c r="AA154" s="77" t="n"/>
      <c r="AB154" s="77" t="n"/>
      <c r="AC154" s="111" t="n"/>
      <c r="AD154" s="111" t="n"/>
      <c r="AE154" s="111" t="n"/>
      <c r="AF154" s="111" t="n"/>
      <c r="AG154" s="111" t="n"/>
      <c r="AH154" s="77" t="n"/>
      <c r="AI154" s="77" t="n"/>
      <c r="AJ154" s="78" t="n"/>
      <c r="AK154" s="79" t="n">
        <v>60</v>
      </c>
      <c r="AL154" s="80" t="n">
        <v>180</v>
      </c>
      <c r="AM154" s="77" t="n"/>
      <c r="AN154" s="77" t="n"/>
      <c r="AO154" s="81" t="n">
        <v>6</v>
      </c>
      <c r="AP154" s="81" t="n">
        <v>2</v>
      </c>
      <c r="AQ154" s="81" t="n"/>
      <c r="AR154" s="81" t="n"/>
      <c r="AS154" s="81" t="n"/>
      <c r="AT154" s="81" t="n"/>
      <c r="AU154" s="81" t="n"/>
      <c r="AV154" s="81" t="n"/>
      <c r="AW154" s="81" t="n"/>
      <c r="AX154" s="82" t="n">
        <v>8</v>
      </c>
      <c r="AY154" s="83" t="n">
        <v>108</v>
      </c>
      <c r="AZ154" s="181" t="n">
        <v>0.015</v>
      </c>
      <c r="BA154" s="84" t="n">
        <v>0.074</v>
      </c>
      <c r="BB154" s="83" t="n"/>
      <c r="BC154" s="83" t="n">
        <v>0.3</v>
      </c>
      <c r="BD154" s="83" t="n">
        <v>4.7</v>
      </c>
      <c r="BE154" s="83" t="n"/>
      <c r="BF154" s="83" t="n"/>
      <c r="BG154" s="28" t="inlineStr">
        <is>
          <t>الكترولوكس</t>
        </is>
      </c>
      <c r="BH154" s="85" t="inlineStr">
        <is>
          <t>القاهرة للصناعات المغذية غسالات</t>
        </is>
      </c>
      <c r="BI154" s="85" t="inlineStr">
        <is>
          <t>CDFRP2314</t>
        </is>
      </c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  <c r="CW154" s="85" t="n"/>
    </row>
    <row customFormat="1" customHeight="1" ht="31.5" r="155" s="86">
      <c r="A155" s="73" t="n">
        <v>2021</v>
      </c>
      <c r="B155" s="74" t="n">
        <v>3</v>
      </c>
      <c r="C155" s="291" t="n">
        <v>44262</v>
      </c>
      <c r="D155" s="74" t="n">
        <v>190</v>
      </c>
      <c r="E155" s="74" t="n">
        <v>342</v>
      </c>
      <c r="F155" s="74" t="n">
        <v>7</v>
      </c>
      <c r="G155" s="75" t="inlineStr">
        <is>
          <t xml:space="preserve">  LG55UK63</t>
        </is>
      </c>
      <c r="H155" s="76" t="inlineStr">
        <is>
          <t>FMLGEI55UK6300</t>
        </is>
      </c>
      <c r="I155" s="76" t="inlineStr">
        <is>
          <t>1400*1700</t>
        </is>
      </c>
      <c r="J155" s="76" t="n">
        <v>3</v>
      </c>
      <c r="K155" s="76" t="n">
        <v>2</v>
      </c>
      <c r="L155" s="292" t="n">
        <v>567</v>
      </c>
      <c r="M155" s="293" t="n">
        <v>533.547</v>
      </c>
      <c r="N155" s="294" t="n">
        <v>607.2569999999999</v>
      </c>
      <c r="O155" s="111" t="n"/>
      <c r="P155" s="111" t="n"/>
      <c r="Q155" s="111" t="n"/>
      <c r="R155" s="111" t="n"/>
      <c r="S155" s="111" t="n"/>
      <c r="T155" s="77" t="n"/>
      <c r="U155" s="77" t="n"/>
      <c r="V155" s="111" t="n"/>
      <c r="W155" s="111" t="n"/>
      <c r="X155" s="111" t="n"/>
      <c r="Y155" s="111" t="n"/>
      <c r="Z155" s="111" t="n"/>
      <c r="AA155" s="77" t="n"/>
      <c r="AB155" s="77" t="n"/>
      <c r="AC155" s="111" t="n"/>
      <c r="AD155" s="111" t="n"/>
      <c r="AE155" s="111" t="n"/>
      <c r="AF155" s="111" t="n"/>
      <c r="AG155" s="111" t="n"/>
      <c r="AH155" s="77" t="n"/>
      <c r="AI155" s="77" t="n"/>
      <c r="AJ155" s="78" t="n"/>
      <c r="AK155" s="79" t="n">
        <v>60</v>
      </c>
      <c r="AL155" s="80" t="n">
        <v>180</v>
      </c>
      <c r="AM155" s="77" t="n"/>
      <c r="AN155" s="77" t="n"/>
      <c r="AO155" s="81" t="n">
        <v>3</v>
      </c>
      <c r="AP155" s="81" t="n">
        <v>4</v>
      </c>
      <c r="AQ155" s="81" t="n">
        <v>3</v>
      </c>
      <c r="AR155" s="81" t="n"/>
      <c r="AS155" s="81" t="n"/>
      <c r="AT155" s="81" t="n"/>
      <c r="AU155" s="81" t="n"/>
      <c r="AV155" s="81" t="n"/>
      <c r="AW155" s="81" t="n"/>
      <c r="AX155" s="82" t="n">
        <v>10</v>
      </c>
      <c r="AY155" s="83" t="n">
        <v>40</v>
      </c>
      <c r="AZ155" s="181" t="n">
        <v>0.015</v>
      </c>
      <c r="BA155" s="84" t="n">
        <v>0.25</v>
      </c>
      <c r="BB155" s="83" t="n"/>
      <c r="BC155" s="83" t="n">
        <v>0</v>
      </c>
      <c r="BD155" s="83" t="n">
        <v>0.1</v>
      </c>
      <c r="BE155" s="83" t="n"/>
      <c r="BF155" s="83" t="n"/>
      <c r="BG155" s="28" t="inlineStr">
        <is>
          <t>LG</t>
        </is>
      </c>
      <c r="BH155" s="85" t="inlineStr">
        <is>
          <t>HE</t>
        </is>
      </c>
      <c r="BI155" s="85" t="inlineStr">
        <is>
          <t>MFZ65914801</t>
        </is>
      </c>
      <c r="BJ155" s="85" t="inlineStr">
        <is>
          <t>mma</t>
        </is>
      </c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  <c r="CW155" s="85" t="n"/>
    </row>
    <row customFormat="1" customHeight="1" ht="31.5" r="156" s="86">
      <c r="A156" s="73" t="n">
        <v>2021</v>
      </c>
      <c r="B156" s="74" t="n">
        <v>3</v>
      </c>
      <c r="C156" s="291" t="n">
        <v>44262</v>
      </c>
      <c r="D156" s="74" t="n">
        <v>375</v>
      </c>
      <c r="E156" s="74" t="n">
        <v>437</v>
      </c>
      <c r="F156" s="74" t="n">
        <v>7</v>
      </c>
      <c r="G156" s="75" t="inlineStr">
        <is>
          <t xml:space="preserve">LG32LM55/LM63 </t>
        </is>
      </c>
      <c r="H156" s="76" t="inlineStr">
        <is>
          <t>FMLGEI32LM5563</t>
        </is>
      </c>
      <c r="I156" s="76" t="inlineStr">
        <is>
          <t>1400*1700</t>
        </is>
      </c>
      <c r="J156" s="76" t="n">
        <v>4</v>
      </c>
      <c r="K156" s="76" t="n">
        <v>2</v>
      </c>
      <c r="L156" s="292" t="n">
        <v>168</v>
      </c>
      <c r="M156" s="293" t="n">
        <v>158.088</v>
      </c>
      <c r="N156" s="294" t="n">
        <v>179.928</v>
      </c>
      <c r="O156" s="111" t="n"/>
      <c r="P156" s="111" t="n"/>
      <c r="Q156" s="111" t="n">
        <v>183</v>
      </c>
      <c r="R156" s="111" t="n">
        <v>174</v>
      </c>
      <c r="S156" s="111" t="n">
        <v>171</v>
      </c>
      <c r="T156" s="77" t="n"/>
      <c r="U156" s="77" t="n">
        <v>109</v>
      </c>
      <c r="V156" s="111" t="n">
        <v>192</v>
      </c>
      <c r="W156" s="111" t="n">
        <v>179</v>
      </c>
      <c r="X156" s="111" t="n">
        <v>171</v>
      </c>
      <c r="Y156" s="111" t="n">
        <v>178</v>
      </c>
      <c r="Z156" s="111" t="n">
        <v>168</v>
      </c>
      <c r="AA156" s="77" t="n">
        <v>109</v>
      </c>
      <c r="AB156" s="77" t="n">
        <v>105</v>
      </c>
      <c r="AC156" s="111" t="n"/>
      <c r="AD156" s="111" t="n"/>
      <c r="AE156" s="111" t="n"/>
      <c r="AF156" s="111" t="n"/>
      <c r="AG156" s="111" t="n"/>
      <c r="AH156" s="77" t="n"/>
      <c r="AI156" s="77" t="n"/>
      <c r="AJ156" s="78" t="n">
        <v>177</v>
      </c>
      <c r="AK156" s="79" t="n">
        <v>120</v>
      </c>
      <c r="AL156" s="80" t="n">
        <v>120</v>
      </c>
      <c r="AM156" s="77" t="n">
        <v>134</v>
      </c>
      <c r="AN156" s="77" t="n">
        <v>108</v>
      </c>
      <c r="AO156" s="81" t="n">
        <v>3</v>
      </c>
      <c r="AP156" s="81" t="n"/>
      <c r="AQ156" s="81" t="n">
        <v>2</v>
      </c>
      <c r="AR156" s="81" t="n"/>
      <c r="AS156" s="81" t="n"/>
      <c r="AT156" s="81" t="n"/>
      <c r="AU156" s="81" t="n"/>
      <c r="AV156" s="81" t="n"/>
      <c r="AW156" s="81" t="n"/>
      <c r="AX156" s="82" t="n">
        <v>5</v>
      </c>
      <c r="AY156" s="83" t="n">
        <v>1305</v>
      </c>
      <c r="AZ156" s="181" t="n">
        <v>0.015</v>
      </c>
      <c r="BA156" s="84" t="n">
        <v>0.004</v>
      </c>
      <c r="BB156" s="83" t="n">
        <v>1</v>
      </c>
      <c r="BC156" s="83" t="n">
        <v>0</v>
      </c>
      <c r="BD156" s="83" t="n">
        <v>7.8</v>
      </c>
      <c r="BE156" s="83" t="n">
        <v>0.9</v>
      </c>
      <c r="BF156" s="83" t="n">
        <v>231</v>
      </c>
      <c r="BG156" s="28" t="inlineStr">
        <is>
          <t>LG</t>
        </is>
      </c>
      <c r="BH156" s="85" t="inlineStr">
        <is>
          <t>HE</t>
        </is>
      </c>
      <c r="BI156" s="85" t="inlineStr">
        <is>
          <t>MFZ66333001</t>
        </is>
      </c>
      <c r="BJ156" s="85" t="inlineStr">
        <is>
          <t>mma</t>
        </is>
      </c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  <c r="CW156" s="85" t="n"/>
    </row>
    <row customFormat="1" customHeight="1" ht="31.5" r="157" s="86">
      <c r="A157" s="73" t="n">
        <v>2021</v>
      </c>
      <c r="B157" s="74" t="n">
        <v>3</v>
      </c>
      <c r="C157" s="291" t="n">
        <v>44262</v>
      </c>
      <c r="D157" s="74" t="n">
        <v>137</v>
      </c>
      <c r="E157" s="74" t="n">
        <v>273</v>
      </c>
      <c r="F157" s="74" t="n">
        <v>8</v>
      </c>
      <c r="G157" s="75" t="inlineStr">
        <is>
          <t>صندوق سمك 25 ك بني سويف</t>
        </is>
      </c>
      <c r="H157" s="76" t="inlineStr">
        <is>
          <t>FM000B25000000</t>
        </is>
      </c>
      <c r="I157" s="76" t="inlineStr">
        <is>
          <t>1400*1700</t>
        </is>
      </c>
      <c r="J157" s="76" t="n">
        <v>3</v>
      </c>
      <c r="K157" s="76" t="n">
        <v>2</v>
      </c>
      <c r="L157" s="292" t="n">
        <v>564</v>
      </c>
      <c r="M157" s="293" t="n">
        <v>524.52</v>
      </c>
      <c r="N157" s="294" t="n">
        <v>603.48</v>
      </c>
      <c r="O157" s="111" t="n"/>
      <c r="P157" s="111" t="n">
        <v>586</v>
      </c>
      <c r="Q157" s="111" t="n">
        <v>563</v>
      </c>
      <c r="R157" s="111" t="n">
        <v>584</v>
      </c>
      <c r="S157" s="111" t="n">
        <v>562</v>
      </c>
      <c r="T157" s="77" t="n">
        <v>161</v>
      </c>
      <c r="U157" s="77" t="n">
        <v>158</v>
      </c>
      <c r="V157" s="111" t="n">
        <v>611</v>
      </c>
      <c r="W157" s="111" t="n">
        <v>600</v>
      </c>
      <c r="X157" s="111" t="n">
        <v>593</v>
      </c>
      <c r="Y157" s="111" t="n">
        <v>597</v>
      </c>
      <c r="Z157" s="111" t="n">
        <v>602</v>
      </c>
      <c r="AA157" s="77" t="n">
        <v>139</v>
      </c>
      <c r="AB157" s="77" t="n">
        <v>136</v>
      </c>
      <c r="AC157" s="111" t="n"/>
      <c r="AD157" s="111" t="n"/>
      <c r="AE157" s="111" t="n"/>
      <c r="AF157" s="111" t="n"/>
      <c r="AG157" s="111" t="n"/>
      <c r="AH157" s="77" t="n"/>
      <c r="AI157" s="77" t="n"/>
      <c r="AJ157" s="78" t="n">
        <v>588.7</v>
      </c>
      <c r="AK157" s="79" t="n">
        <v>93</v>
      </c>
      <c r="AL157" s="80" t="n">
        <v>116</v>
      </c>
      <c r="AM157" s="77" t="n">
        <v>73</v>
      </c>
      <c r="AN157" s="77" t="n">
        <v>149</v>
      </c>
      <c r="AO157" s="81" t="n">
        <v>6</v>
      </c>
      <c r="AP157" s="81" t="n">
        <v>1</v>
      </c>
      <c r="AQ157" s="81" t="n">
        <v>4</v>
      </c>
      <c r="AR157" s="81" t="n"/>
      <c r="AS157" s="81" t="n">
        <v>3</v>
      </c>
      <c r="AT157" s="81" t="n"/>
      <c r="AU157" s="81" t="n"/>
      <c r="AV157" s="81" t="n"/>
      <c r="AW157" s="81" t="n"/>
      <c r="AX157" s="82" t="n">
        <v>14</v>
      </c>
      <c r="AY157" s="83" t="n">
        <v>1298</v>
      </c>
      <c r="AZ157" s="181" t="n">
        <v>0.015</v>
      </c>
      <c r="BA157" s="84" t="n">
        <v>0.011</v>
      </c>
      <c r="BB157" s="83" t="n">
        <v>1</v>
      </c>
      <c r="BC157" s="83" t="n">
        <v>0</v>
      </c>
      <c r="BD157" s="83" t="n">
        <v>2.3</v>
      </c>
      <c r="BE157" s="83" t="n">
        <v>8.199999999999999</v>
      </c>
      <c r="BF157" s="83" t="n">
        <v>764.1</v>
      </c>
      <c r="BG157" s="28" t="inlineStr">
        <is>
          <t>عملاء متنوعون</t>
        </is>
      </c>
      <c r="BH157" s="85" t="n"/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  <c r="CW157" s="85" t="n"/>
    </row>
    <row customFormat="1" customHeight="1" ht="31.5" r="158" s="86">
      <c r="A158" s="73" t="n">
        <v>2021</v>
      </c>
      <c r="B158" s="74" t="n">
        <v>3</v>
      </c>
      <c r="C158" s="291" t="n">
        <v>44262</v>
      </c>
      <c r="D158" s="74" t="n">
        <v>56</v>
      </c>
      <c r="E158" s="74" t="n">
        <v>134</v>
      </c>
      <c r="F158" s="74" t="n">
        <v>25</v>
      </c>
      <c r="G158" s="75" t="inlineStr">
        <is>
          <t>فوم كشاف طوارئ جراند 1</t>
        </is>
      </c>
      <c r="H158" s="76" t="inlineStr">
        <is>
          <t>FMGREI10000000</t>
        </is>
      </c>
      <c r="I158" s="76" t="inlineStr">
        <is>
          <t>1200*1100</t>
        </is>
      </c>
      <c r="J158" s="76" t="n">
        <v>12</v>
      </c>
      <c r="K158" s="76" t="n">
        <v>1</v>
      </c>
      <c r="L158" s="292" t="n">
        <v>9.914583332999999</v>
      </c>
      <c r="M158" s="293" t="n">
        <v>9.2205625</v>
      </c>
      <c r="N158" s="294" t="n">
        <v>10.60860417</v>
      </c>
      <c r="O158" s="111" t="n"/>
      <c r="P158" s="111" t="n"/>
      <c r="Q158" s="111" t="n"/>
      <c r="R158" s="111" t="n"/>
      <c r="S158" s="111" t="n"/>
      <c r="T158" s="77" t="n"/>
      <c r="U158" s="77" t="n"/>
      <c r="V158" s="111" t="n"/>
      <c r="W158" s="111" t="n">
        <v>14</v>
      </c>
      <c r="X158" s="111" t="n">
        <v>11</v>
      </c>
      <c r="Y158" s="111" t="n">
        <v>9</v>
      </c>
      <c r="Z158" s="111" t="n">
        <v>10</v>
      </c>
      <c r="AA158" s="77" t="n"/>
      <c r="AB158" s="77" t="n">
        <v>104</v>
      </c>
      <c r="AC158" s="111" t="n"/>
      <c r="AD158" s="111" t="n"/>
      <c r="AE158" s="111" t="n"/>
      <c r="AF158" s="111" t="n"/>
      <c r="AG158" s="111" t="n"/>
      <c r="AH158" s="77" t="n"/>
      <c r="AI158" s="77" t="n"/>
      <c r="AJ158" s="78" t="n">
        <v>10.8</v>
      </c>
      <c r="AK158" s="79" t="n">
        <v>429</v>
      </c>
      <c r="AL158" s="80" t="n">
        <v>101</v>
      </c>
      <c r="AM158" s="77" t="n">
        <v>415</v>
      </c>
      <c r="AN158" s="77" t="n">
        <v>104</v>
      </c>
      <c r="AO158" s="81" t="n">
        <v>10</v>
      </c>
      <c r="AP158" s="81" t="n"/>
      <c r="AQ158" s="81" t="n">
        <v>8</v>
      </c>
      <c r="AR158" s="81" t="n"/>
      <c r="AS158" s="81" t="n"/>
      <c r="AT158" s="81" t="n"/>
      <c r="AU158" s="81" t="n"/>
      <c r="AV158" s="81" t="n"/>
      <c r="AW158" s="81" t="n"/>
      <c r="AX158" s="82" t="n">
        <v>18</v>
      </c>
      <c r="AY158" s="83" t="n">
        <v>2718</v>
      </c>
      <c r="AZ158" s="181" t="n">
        <v>0.02</v>
      </c>
      <c r="BA158" s="84" t="n">
        <v>0.007</v>
      </c>
      <c r="BB158" s="83" t="n">
        <v>1</v>
      </c>
      <c r="BC158" s="83" t="n">
        <v>1.8</v>
      </c>
      <c r="BD158" s="83" t="n">
        <v>274.1</v>
      </c>
      <c r="BE158" s="83" t="n">
        <v>0.2</v>
      </c>
      <c r="BF158" s="83" t="n">
        <v>29.4</v>
      </c>
      <c r="BG158" s="28" t="inlineStr">
        <is>
          <t>جراند</t>
        </is>
      </c>
      <c r="BH158" s="85" t="inlineStr">
        <is>
          <t>شركة جراند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  <c r="CW158" s="85" t="n"/>
    </row>
    <row customFormat="1" customHeight="1" ht="31.5" r="159" s="86">
      <c r="A159" s="73" t="n">
        <v>2021</v>
      </c>
      <c r="B159" s="74" t="n">
        <v>3</v>
      </c>
      <c r="C159" s="291" t="n">
        <v>44262</v>
      </c>
      <c r="D159" s="74" t="n">
        <v>159</v>
      </c>
      <c r="E159" s="74" t="n">
        <v>299</v>
      </c>
      <c r="F159" s="74" t="n">
        <v>28</v>
      </c>
      <c r="G159" s="75" t="inlineStr">
        <is>
          <t>سخان غاز 6لتر</t>
        </is>
      </c>
      <c r="H159" s="76" t="inlineStr">
        <is>
          <t>FMDAHI5L000000</t>
        </is>
      </c>
      <c r="I159" s="76" t="inlineStr">
        <is>
          <t>1200*1100</t>
        </is>
      </c>
      <c r="J159" s="76" t="n">
        <v>3</v>
      </c>
      <c r="K159" s="76" t="n">
        <v>2</v>
      </c>
      <c r="L159" s="292" t="n">
        <v>115</v>
      </c>
      <c r="M159" s="293" t="n">
        <v>106.95</v>
      </c>
      <c r="N159" s="294" t="n">
        <v>123.05</v>
      </c>
      <c r="O159" s="111" t="n"/>
      <c r="P159" s="111" t="n"/>
      <c r="Q159" s="111" t="n">
        <v>121</v>
      </c>
      <c r="R159" s="111" t="n">
        <v>118</v>
      </c>
      <c r="S159" s="111" t="n">
        <v>115</v>
      </c>
      <c r="T159" s="77" t="n"/>
      <c r="U159" s="77" t="n">
        <v>104</v>
      </c>
      <c r="V159" s="111" t="n"/>
      <c r="W159" s="111" t="n"/>
      <c r="X159" s="111" t="n"/>
      <c r="Y159" s="111" t="n"/>
      <c r="Z159" s="111" t="n"/>
      <c r="AA159" s="77" t="n"/>
      <c r="AB159" s="77" t="n"/>
      <c r="AC159" s="111" t="n"/>
      <c r="AD159" s="111" t="n"/>
      <c r="AE159" s="111" t="n"/>
      <c r="AF159" s="111" t="n"/>
      <c r="AG159" s="111" t="n"/>
      <c r="AH159" s="77" t="n"/>
      <c r="AI159" s="77" t="n"/>
      <c r="AJ159" s="78" t="n">
        <v>118</v>
      </c>
      <c r="AK159" s="79" t="n">
        <v>70</v>
      </c>
      <c r="AL159" s="80" t="n">
        <v>154</v>
      </c>
      <c r="AM159" s="77" t="n">
        <v>104</v>
      </c>
      <c r="AN159" s="77" t="n">
        <v>104</v>
      </c>
      <c r="AO159" s="81" t="n">
        <v>3</v>
      </c>
      <c r="AP159" s="81" t="n">
        <v>1</v>
      </c>
      <c r="AQ159" s="81" t="n">
        <v>1</v>
      </c>
      <c r="AR159" s="81" t="n"/>
      <c r="AS159" s="81" t="n"/>
      <c r="AT159" s="81" t="n"/>
      <c r="AU159" s="81" t="n"/>
      <c r="AV159" s="81" t="n"/>
      <c r="AW159" s="81" t="n"/>
      <c r="AX159" s="82" t="n">
        <v>5</v>
      </c>
      <c r="AY159" s="83" t="n">
        <v>605</v>
      </c>
      <c r="AZ159" s="181" t="n">
        <v>0.02</v>
      </c>
      <c r="BA159" s="84" t="n">
        <v>0.008</v>
      </c>
      <c r="BB159" s="83" t="n">
        <v>1</v>
      </c>
      <c r="BC159" s="83" t="n">
        <v>0</v>
      </c>
      <c r="BD159" s="83" t="n">
        <v>5.3</v>
      </c>
      <c r="BE159" s="83" t="n">
        <v>0.6</v>
      </c>
      <c r="BF159" s="83" t="n">
        <v>71.40000000000001</v>
      </c>
      <c r="BG159" s="28" t="inlineStr">
        <is>
          <t>الكترولوكس</t>
        </is>
      </c>
      <c r="BH159" s="85" t="inlineStr">
        <is>
          <t>القاهرة للصناعات المغذية سخانات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  <c r="CW159" s="85" t="n"/>
    </row>
    <row customFormat="1" customHeight="1" ht="31.5" r="160" s="86">
      <c r="A160" s="73" t="n">
        <v>2021</v>
      </c>
      <c r="B160" s="74" t="n">
        <v>3</v>
      </c>
      <c r="C160" s="291" t="n">
        <v>44262</v>
      </c>
      <c r="D160" s="74" t="n">
        <v>53</v>
      </c>
      <c r="E160" s="74" t="n">
        <v>131</v>
      </c>
      <c r="F160" s="74" t="n">
        <v>30</v>
      </c>
      <c r="G160" s="75" t="inlineStr">
        <is>
          <t>فوم كوش 130</t>
        </is>
      </c>
      <c r="H160" s="76" t="inlineStr">
        <is>
          <t>FMDACI51300000</t>
        </is>
      </c>
      <c r="I160" s="76" t="inlineStr">
        <is>
          <t>1100*1200</t>
        </is>
      </c>
      <c r="J160" s="76" t="n">
        <v>25</v>
      </c>
      <c r="K160" s="76" t="n">
        <v>1</v>
      </c>
      <c r="L160" s="292" t="n">
        <v>10</v>
      </c>
      <c r="M160" s="293" t="n">
        <v>9.300000000000001</v>
      </c>
      <c r="N160" s="294" t="n">
        <v>10.7</v>
      </c>
      <c r="O160" s="111" t="n"/>
      <c r="P160" s="111" t="n"/>
      <c r="Q160" s="111" t="n"/>
      <c r="R160" s="111" t="n"/>
      <c r="S160" s="111" t="n"/>
      <c r="T160" s="77" t="n"/>
      <c r="U160" s="77" t="n"/>
      <c r="V160" s="111" t="n"/>
      <c r="W160" s="111" t="n">
        <v>10</v>
      </c>
      <c r="X160" s="111" t="n">
        <v>10</v>
      </c>
      <c r="Y160" s="111" t="n">
        <v>10</v>
      </c>
      <c r="Z160" s="111" t="n">
        <v>10</v>
      </c>
      <c r="AA160" s="77" t="n"/>
      <c r="AB160" s="77" t="n">
        <v>87</v>
      </c>
      <c r="AC160" s="111" t="n"/>
      <c r="AD160" s="111" t="n"/>
      <c r="AE160" s="111" t="n"/>
      <c r="AF160" s="111" t="n"/>
      <c r="AG160" s="111" t="n"/>
      <c r="AH160" s="77" t="n"/>
      <c r="AI160" s="77" t="n"/>
      <c r="AJ160" s="78" t="n">
        <v>9.9</v>
      </c>
      <c r="AK160" s="79" t="n">
        <v>772</v>
      </c>
      <c r="AL160" s="80" t="n">
        <v>117</v>
      </c>
      <c r="AM160" s="77" t="n">
        <v>1034</v>
      </c>
      <c r="AN160" s="77" t="n">
        <v>87</v>
      </c>
      <c r="AO160" s="81" t="n">
        <v>10</v>
      </c>
      <c r="AP160" s="81" t="n"/>
      <c r="AQ160" s="81" t="n">
        <v>6</v>
      </c>
      <c r="AR160" s="81" t="n"/>
      <c r="AS160" s="81" t="n"/>
      <c r="AT160" s="81" t="n"/>
      <c r="AU160" s="81" t="n"/>
      <c r="AV160" s="81" t="n"/>
      <c r="AW160" s="81" t="n"/>
      <c r="AX160" s="82" t="n">
        <v>16</v>
      </c>
      <c r="AY160" s="83" t="n">
        <v>5616</v>
      </c>
      <c r="AZ160" s="181" t="n">
        <v>0.02</v>
      </c>
      <c r="BA160" s="84" t="n">
        <v>0.003</v>
      </c>
      <c r="BB160" s="83" t="n">
        <v>1</v>
      </c>
      <c r="BC160" s="83" t="n">
        <v>1.6</v>
      </c>
      <c r="BD160" s="83" t="n">
        <v>561.6</v>
      </c>
      <c r="BE160" s="83" t="n">
        <v>0.2</v>
      </c>
      <c r="BF160" s="83" t="n">
        <v>55.6</v>
      </c>
      <c r="BG160" s="28" t="inlineStr">
        <is>
          <t>الكترولوكس</t>
        </is>
      </c>
      <c r="BH160" s="85" t="inlineStr">
        <is>
          <t>القاهرة للصناعات المغذية بوتاجازات</t>
        </is>
      </c>
      <c r="BI160" s="85" t="inlineStr">
        <is>
          <t>A00467101</t>
        </is>
      </c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  <c r="CW160" s="85" t="n"/>
    </row>
    <row customFormat="1" customHeight="1" ht="31.5" r="161" s="86">
      <c r="A161" s="73" t="n">
        <v>2021</v>
      </c>
      <c r="B161" s="74" t="n">
        <v>3</v>
      </c>
      <c r="C161" s="291" t="n">
        <v>44262</v>
      </c>
      <c r="D161" s="74" t="n">
        <v>4</v>
      </c>
      <c r="E161" s="74" t="n">
        <v>11</v>
      </c>
      <c r="F161" s="74" t="n">
        <v>48</v>
      </c>
      <c r="G161" s="75" t="inlineStr">
        <is>
          <t>فوم جانب حمايه يمين</t>
        </is>
      </c>
      <c r="H161" s="76" t="inlineStr">
        <is>
          <t>FMDACI30000000</t>
        </is>
      </c>
      <c r="I161" s="76" t="inlineStr">
        <is>
          <t>1600*1800</t>
        </is>
      </c>
      <c r="J161" s="76" t="n">
        <v>2</v>
      </c>
      <c r="K161" s="76" t="n">
        <v>2</v>
      </c>
      <c r="L161" s="292" t="n">
        <v>212</v>
      </c>
      <c r="M161" s="293" t="n">
        <v>197.16</v>
      </c>
      <c r="N161" s="294" t="n">
        <v>226.84</v>
      </c>
      <c r="O161" s="111" t="n"/>
      <c r="P161" s="111" t="n">
        <v>212</v>
      </c>
      <c r="Q161" s="111" t="n">
        <v>206</v>
      </c>
      <c r="R161" s="111" t="n">
        <v>191</v>
      </c>
      <c r="S161" s="111" t="n">
        <v>208</v>
      </c>
      <c r="T161" s="77" t="n">
        <v>133</v>
      </c>
      <c r="U161" s="77" t="n">
        <v>136</v>
      </c>
      <c r="V161" s="111" t="n"/>
      <c r="W161" s="111" t="n">
        <v>237</v>
      </c>
      <c r="X161" s="111" t="n">
        <v>213</v>
      </c>
      <c r="Y161" s="111" t="n">
        <v>211</v>
      </c>
      <c r="Z161" s="111" t="n">
        <v>203</v>
      </c>
      <c r="AA161" s="77" t="n"/>
      <c r="AB161" s="77" t="n">
        <v>133</v>
      </c>
      <c r="AC161" s="111" t="n"/>
      <c r="AD161" s="111" t="n"/>
      <c r="AE161" s="111" t="n"/>
      <c r="AF161" s="111" t="n"/>
      <c r="AG161" s="111" t="n"/>
      <c r="AH161" s="77" t="n"/>
      <c r="AI161" s="77" t="n"/>
      <c r="AJ161" s="78" t="n">
        <v>210.1</v>
      </c>
      <c r="AK161" s="79" t="n">
        <v>37</v>
      </c>
      <c r="AL161" s="80" t="n">
        <v>195</v>
      </c>
      <c r="AM161" s="77" t="n">
        <v>54</v>
      </c>
      <c r="AN161" s="77" t="n">
        <v>134</v>
      </c>
      <c r="AO161" s="81" t="n">
        <v>6</v>
      </c>
      <c r="AP161" s="81" t="n">
        <v>2</v>
      </c>
      <c r="AQ161" s="81" t="n">
        <v>5</v>
      </c>
      <c r="AR161" s="81" t="n"/>
      <c r="AS161" s="81" t="n"/>
      <c r="AT161" s="81" t="n"/>
      <c r="AU161" s="81" t="n"/>
      <c r="AV161" s="81" t="n"/>
      <c r="AW161" s="81" t="n"/>
      <c r="AX161" s="82" t="n">
        <v>13</v>
      </c>
      <c r="AY161" s="83" t="n">
        <v>909</v>
      </c>
      <c r="AZ161" s="181" t="n">
        <v>0.02</v>
      </c>
      <c r="BA161" s="84" t="n">
        <v>0.014</v>
      </c>
      <c r="BB161" s="83" t="n">
        <v>1</v>
      </c>
      <c r="BC161" s="83" t="n">
        <v>0.1</v>
      </c>
      <c r="BD161" s="83" t="n">
        <v>4.3</v>
      </c>
      <c r="BE161" s="83" t="n">
        <v>2.7</v>
      </c>
      <c r="BF161" s="83" t="n">
        <v>191</v>
      </c>
      <c r="BG161" s="28" t="inlineStr">
        <is>
          <t>الكترولوكس</t>
        </is>
      </c>
      <c r="BH161" s="85" t="inlineStr">
        <is>
          <t>القاهرة للصناعات المغذية بوتاجازات</t>
        </is>
      </c>
      <c r="BI161" s="85" t="inlineStr">
        <is>
          <t>808902001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  <c r="CW161" s="85" t="n"/>
    </row>
    <row customFormat="1" customHeight="1" ht="31.5" r="162" s="86">
      <c r="A162" s="73" t="n">
        <v>2021</v>
      </c>
      <c r="B162" s="74" t="n">
        <v>3</v>
      </c>
      <c r="C162" s="291" t="n">
        <v>44262</v>
      </c>
      <c r="D162" s="74" t="n">
        <v>4</v>
      </c>
      <c r="E162" s="74" t="n">
        <v>12</v>
      </c>
      <c r="F162" s="74" t="n">
        <v>48</v>
      </c>
      <c r="G162" s="75" t="inlineStr">
        <is>
          <t>فوم جانب حمايه شمال</t>
        </is>
      </c>
      <c r="H162" s="76" t="inlineStr">
        <is>
          <t>FMDACI40000000</t>
        </is>
      </c>
      <c r="I162" s="76" t="inlineStr">
        <is>
          <t>1600*1800</t>
        </is>
      </c>
      <c r="J162" s="76" t="n">
        <v>2</v>
      </c>
      <c r="K162" s="76" t="n">
        <v>2</v>
      </c>
      <c r="L162" s="292" t="n">
        <v>212</v>
      </c>
      <c r="M162" s="293" t="n">
        <v>197.16</v>
      </c>
      <c r="N162" s="294" t="n">
        <v>226.84</v>
      </c>
      <c r="O162" s="111" t="n"/>
      <c r="P162" s="111" t="n">
        <v>210</v>
      </c>
      <c r="Q162" s="111" t="n">
        <v>202</v>
      </c>
      <c r="R162" s="111" t="n">
        <v>198</v>
      </c>
      <c r="S162" s="111" t="n">
        <v>206</v>
      </c>
      <c r="T162" s="77" t="n">
        <v>133</v>
      </c>
      <c r="U162" s="77" t="n">
        <v>136</v>
      </c>
      <c r="V162" s="111" t="n"/>
      <c r="W162" s="111" t="n">
        <v>233</v>
      </c>
      <c r="X162" s="111" t="n">
        <v>225</v>
      </c>
      <c r="Y162" s="111" t="n">
        <v>206</v>
      </c>
      <c r="Z162" s="111" t="n">
        <v>201</v>
      </c>
      <c r="AA162" s="77" t="n"/>
      <c r="AB162" s="77" t="n">
        <v>133</v>
      </c>
      <c r="AC162" s="111" t="n"/>
      <c r="AD162" s="111" t="n"/>
      <c r="AE162" s="111" t="n"/>
      <c r="AF162" s="111" t="n"/>
      <c r="AG162" s="111" t="n"/>
      <c r="AH162" s="77" t="n"/>
      <c r="AI162" s="77" t="n"/>
      <c r="AJ162" s="78" t="n">
        <v>210.1</v>
      </c>
      <c r="AK162" s="79" t="n">
        <v>37</v>
      </c>
      <c r="AL162" s="80" t="n">
        <v>195</v>
      </c>
      <c r="AM162" s="77" t="n">
        <v>54</v>
      </c>
      <c r="AN162" s="77" t="n">
        <v>134</v>
      </c>
      <c r="AO162" s="81" t="n">
        <v>7</v>
      </c>
      <c r="AP162" s="81" t="n">
        <v>2</v>
      </c>
      <c r="AQ162" s="81" t="n">
        <v>4</v>
      </c>
      <c r="AR162" s="81" t="n"/>
      <c r="AS162" s="81" t="n"/>
      <c r="AT162" s="81" t="n"/>
      <c r="AU162" s="81" t="n"/>
      <c r="AV162" s="81" t="n"/>
      <c r="AW162" s="81" t="n"/>
      <c r="AX162" s="82" t="n">
        <v>13</v>
      </c>
      <c r="AY162" s="83" t="n">
        <v>909</v>
      </c>
      <c r="AZ162" s="181" t="n">
        <v>0.02</v>
      </c>
      <c r="BA162" s="84" t="n">
        <v>0.014</v>
      </c>
      <c r="BB162" s="83" t="n">
        <v>1</v>
      </c>
      <c r="BC162" s="83" t="n">
        <v>0.1</v>
      </c>
      <c r="BD162" s="83" t="n">
        <v>4.3</v>
      </c>
      <c r="BE162" s="83" t="n">
        <v>2.7</v>
      </c>
      <c r="BF162" s="83" t="n">
        <v>191</v>
      </c>
      <c r="BG162" s="28" t="inlineStr">
        <is>
          <t>الكترولوكس</t>
        </is>
      </c>
      <c r="BH162" s="85" t="inlineStr">
        <is>
          <t>القاهرة للصناعات المغذية بوتاجازات</t>
        </is>
      </c>
      <c r="BI162" s="85" t="inlineStr">
        <is>
          <t>808901901</t>
        </is>
      </c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  <c r="CW162" s="85" t="n"/>
    </row>
    <row customFormat="1" customHeight="1" ht="31.5" r="163" s="86">
      <c r="A163" s="73" t="n">
        <v>2021</v>
      </c>
      <c r="B163" s="74" t="n">
        <v>3</v>
      </c>
      <c r="C163" s="291" t="n">
        <v>44262</v>
      </c>
      <c r="D163" s="74" t="n">
        <v>334</v>
      </c>
      <c r="E163" s="74" t="n">
        <v>254</v>
      </c>
      <c r="F163" s="74" t="n">
        <v>49</v>
      </c>
      <c r="G163" s="75" t="inlineStr">
        <is>
          <t>طقم سخان بلونايل ذو 4 اطقم</t>
        </is>
      </c>
      <c r="H163" s="76" t="inlineStr">
        <is>
          <t>FMDAHI40000000</t>
        </is>
      </c>
      <c r="I163" s="76" t="inlineStr">
        <is>
          <t>1600*1800</t>
        </is>
      </c>
      <c r="J163" s="76" t="n">
        <v>4</v>
      </c>
      <c r="K163" s="76" t="n">
        <v>2</v>
      </c>
      <c r="L163" s="292" t="n">
        <v>203</v>
      </c>
      <c r="M163" s="293" t="n">
        <v>188.79</v>
      </c>
      <c r="N163" s="294" t="n">
        <v>217.21</v>
      </c>
      <c r="O163" s="111" t="n"/>
      <c r="P163" s="111" t="n">
        <v>206</v>
      </c>
      <c r="Q163" s="111" t="n">
        <v>214</v>
      </c>
      <c r="R163" s="111" t="n">
        <v>205</v>
      </c>
      <c r="S163" s="111" t="n">
        <v>211</v>
      </c>
      <c r="T163" s="77" t="n">
        <v>137</v>
      </c>
      <c r="U163" s="77" t="n">
        <v>142</v>
      </c>
      <c r="V163" s="111" t="n">
        <v>216</v>
      </c>
      <c r="W163" s="111" t="n">
        <v>213</v>
      </c>
      <c r="X163" s="111" t="n">
        <v>209</v>
      </c>
      <c r="Y163" s="111" t="n">
        <v>225</v>
      </c>
      <c r="Z163" s="111" t="n">
        <v>215</v>
      </c>
      <c r="AA163" s="77" t="n">
        <v>141</v>
      </c>
      <c r="AB163" s="77" t="n">
        <v>137</v>
      </c>
      <c r="AC163" s="111" t="n"/>
      <c r="AD163" s="111" t="n"/>
      <c r="AE163" s="111" t="n"/>
      <c r="AF163" s="111" t="n"/>
      <c r="AG163" s="111" t="n"/>
      <c r="AH163" s="77" t="n"/>
      <c r="AI163" s="77" t="n"/>
      <c r="AJ163" s="78" t="n">
        <v>212.7</v>
      </c>
      <c r="AK163" s="79" t="n">
        <v>88</v>
      </c>
      <c r="AL163" s="80" t="n">
        <v>164</v>
      </c>
      <c r="AM163" s="77" t="n">
        <v>103</v>
      </c>
      <c r="AN163" s="77" t="n">
        <v>139</v>
      </c>
      <c r="AO163" s="81" t="n">
        <v>2</v>
      </c>
      <c r="AP163" s="81" t="n">
        <v>3</v>
      </c>
      <c r="AQ163" s="81" t="n">
        <v>3</v>
      </c>
      <c r="AR163" s="81" t="n"/>
      <c r="AS163" s="81" t="n"/>
      <c r="AT163" s="81" t="n"/>
      <c r="AU163" s="81" t="n"/>
      <c r="AV163" s="81" t="n"/>
      <c r="AW163" s="81" t="n"/>
      <c r="AX163" s="82" t="n">
        <v>8</v>
      </c>
      <c r="AY163" s="83" t="n">
        <v>2408</v>
      </c>
      <c r="AZ163" s="181" t="n">
        <v>0.02</v>
      </c>
      <c r="BA163" s="84" t="n">
        <v>0.003</v>
      </c>
      <c r="BB163" s="83" t="n">
        <v>1</v>
      </c>
      <c r="BC163" s="83" t="n">
        <v>0</v>
      </c>
      <c r="BD163" s="83" t="n">
        <v>11.9</v>
      </c>
      <c r="BE163" s="83" t="n">
        <v>1.7</v>
      </c>
      <c r="BF163" s="83" t="n">
        <v>512.2</v>
      </c>
      <c r="BG163" s="28" t="inlineStr">
        <is>
          <t>الكترولوكس</t>
        </is>
      </c>
      <c r="BH163" s="85" t="inlineStr">
        <is>
          <t>القاهرة للصناعات المغذية سخانات</t>
        </is>
      </c>
      <c r="BI163" s="85" t="inlineStr">
        <is>
          <t>PHEWP0112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  <c r="CW163" s="85" t="n"/>
    </row>
    <row customFormat="1" customHeight="1" ht="31.5" r="164" s="86">
      <c r="A164" s="73" t="n">
        <v>2021</v>
      </c>
      <c r="B164" s="74" t="n">
        <v>3</v>
      </c>
      <c r="C164" s="291" t="n">
        <v>44263</v>
      </c>
      <c r="D164" s="74" t="n">
        <v>1</v>
      </c>
      <c r="E164" s="74" t="n">
        <v>1</v>
      </c>
      <c r="F164" s="74" t="n">
        <v>2</v>
      </c>
      <c r="G164" s="75" t="inlineStr">
        <is>
          <t>كفر سخان فرنساوى 085</t>
        </is>
      </c>
      <c r="H164" s="76" t="inlineStr">
        <is>
          <t>FMENCI20000000</t>
        </is>
      </c>
      <c r="I164" s="76" t="inlineStr">
        <is>
          <t>1400*1700</t>
        </is>
      </c>
      <c r="J164" s="76" t="n">
        <v>3</v>
      </c>
      <c r="K164" s="76" t="n">
        <v>2</v>
      </c>
      <c r="L164" s="292" t="n">
        <v>111</v>
      </c>
      <c r="M164" s="293" t="n">
        <v>103.23</v>
      </c>
      <c r="N164" s="294" t="n">
        <v>118.77</v>
      </c>
      <c r="O164" s="111" t="n"/>
      <c r="P164" s="111" t="n"/>
      <c r="Q164" s="111" t="n">
        <v>115</v>
      </c>
      <c r="R164" s="111" t="n">
        <v>118</v>
      </c>
      <c r="S164" s="111" t="n">
        <v>119</v>
      </c>
      <c r="T164" s="77" t="n"/>
      <c r="U164" s="77" t="n">
        <v>93</v>
      </c>
      <c r="V164" s="111" t="n">
        <v>98</v>
      </c>
      <c r="W164" s="111" t="n">
        <v>113</v>
      </c>
      <c r="X164" s="111" t="n">
        <v>110</v>
      </c>
      <c r="Y164" s="111" t="n">
        <v>106</v>
      </c>
      <c r="Z164" s="111" t="n">
        <v>107</v>
      </c>
      <c r="AA164" s="77" t="n">
        <v>103</v>
      </c>
      <c r="AB164" s="77" t="n">
        <v>100</v>
      </c>
      <c r="AC164" s="111" t="n"/>
      <c r="AD164" s="111" t="n"/>
      <c r="AE164" s="111" t="n"/>
      <c r="AF164" s="111" t="n"/>
      <c r="AG164" s="111" t="n"/>
      <c r="AH164" s="77" t="n"/>
      <c r="AI164" s="77" t="n"/>
      <c r="AJ164" s="78" t="n">
        <v>110.8</v>
      </c>
      <c r="AK164" s="79" t="n">
        <v>108</v>
      </c>
      <c r="AL164" s="80" t="n">
        <v>100</v>
      </c>
      <c r="AM164" s="77" t="n">
        <v>109</v>
      </c>
      <c r="AN164" s="77" t="n">
        <v>99</v>
      </c>
      <c r="AO164" s="81" t="n">
        <v>5</v>
      </c>
      <c r="AP164" s="81" t="n">
        <v>2</v>
      </c>
      <c r="AQ164" s="81" t="n">
        <v>8</v>
      </c>
      <c r="AR164" s="81" t="n"/>
      <c r="AS164" s="81" t="n"/>
      <c r="AT164" s="81" t="n"/>
      <c r="AU164" s="81" t="n"/>
      <c r="AV164" s="81" t="n"/>
      <c r="AW164" s="81" t="n"/>
      <c r="AX164" s="82" t="n">
        <v>15</v>
      </c>
      <c r="AY164" s="83" t="n">
        <v>1757</v>
      </c>
      <c r="AZ164" s="181" t="n">
        <v>0.015</v>
      </c>
      <c r="BA164" s="84" t="n">
        <v>0.008999999999999999</v>
      </c>
      <c r="BB164" s="83" t="n">
        <v>1</v>
      </c>
      <c r="BC164" s="83" t="n">
        <v>0.1</v>
      </c>
      <c r="BD164" s="83" t="n">
        <v>15.8</v>
      </c>
      <c r="BE164" s="83" t="n">
        <v>1.7</v>
      </c>
      <c r="BF164" s="83" t="n">
        <v>194.7</v>
      </c>
      <c r="BG164" s="28" t="inlineStr">
        <is>
          <t>اطلانتيك</t>
        </is>
      </c>
      <c r="BH164" s="85" t="inlineStr">
        <is>
          <t>اطلانتيك</t>
        </is>
      </c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  <c r="CW164" s="85" t="n"/>
    </row>
    <row customFormat="1" customHeight="1" ht="31.5" r="165" s="86">
      <c r="A165" s="73" t="n">
        <v>2021</v>
      </c>
      <c r="B165" s="74" t="n">
        <v>3</v>
      </c>
      <c r="C165" s="291" t="n">
        <v>44263</v>
      </c>
      <c r="D165" s="74" t="n">
        <v>1</v>
      </c>
      <c r="E165" s="74" t="n">
        <v>2</v>
      </c>
      <c r="F165" s="74" t="n">
        <v>2</v>
      </c>
      <c r="G165" s="75" t="inlineStr">
        <is>
          <t>قاعده سخان فرنساوى 086</t>
        </is>
      </c>
      <c r="H165" s="76" t="inlineStr">
        <is>
          <t>FMENCI30000000</t>
        </is>
      </c>
      <c r="I165" s="76" t="inlineStr">
        <is>
          <t>1400*1700</t>
        </is>
      </c>
      <c r="J165" s="76" t="n">
        <v>3</v>
      </c>
      <c r="K165" s="76" t="n">
        <v>2</v>
      </c>
      <c r="L165" s="292" t="n">
        <v>113</v>
      </c>
      <c r="M165" s="293" t="n">
        <v>105.09</v>
      </c>
      <c r="N165" s="294" t="n">
        <v>120.91</v>
      </c>
      <c r="O165" s="111" t="n"/>
      <c r="P165" s="111" t="n"/>
      <c r="Q165" s="111" t="n">
        <v>108</v>
      </c>
      <c r="R165" s="111" t="n">
        <v>111</v>
      </c>
      <c r="S165" s="111" t="n">
        <v>112</v>
      </c>
      <c r="T165" s="77" t="n"/>
      <c r="U165" s="77" t="n">
        <v>93</v>
      </c>
      <c r="V165" s="111" t="n">
        <v>115</v>
      </c>
      <c r="W165" s="111" t="n">
        <v>120</v>
      </c>
      <c r="X165" s="111" t="n">
        <v>118</v>
      </c>
      <c r="Y165" s="111" t="n">
        <v>115</v>
      </c>
      <c r="Z165" s="111" t="n">
        <v>116</v>
      </c>
      <c r="AA165" s="77" t="n">
        <v>103</v>
      </c>
      <c r="AB165" s="77" t="n">
        <v>100</v>
      </c>
      <c r="AC165" s="111" t="n"/>
      <c r="AD165" s="111" t="n"/>
      <c r="AE165" s="111" t="n"/>
      <c r="AF165" s="111" t="n"/>
      <c r="AG165" s="111" t="n"/>
      <c r="AH165" s="77" t="n"/>
      <c r="AI165" s="77" t="n"/>
      <c r="AJ165" s="78" t="n">
        <v>114.4</v>
      </c>
      <c r="AK165" s="79" t="n">
        <v>108</v>
      </c>
      <c r="AL165" s="80" t="n">
        <v>100</v>
      </c>
      <c r="AM165" s="77" t="n">
        <v>109</v>
      </c>
      <c r="AN165" s="77" t="n">
        <v>99</v>
      </c>
      <c r="AO165" s="81" t="n">
        <v>7</v>
      </c>
      <c r="AP165" s="81" t="n">
        <v>2</v>
      </c>
      <c r="AQ165" s="81" t="n">
        <v>10</v>
      </c>
      <c r="AR165" s="81" t="n"/>
      <c r="AS165" s="81" t="n"/>
      <c r="AT165" s="81" t="n"/>
      <c r="AU165" s="81" t="n"/>
      <c r="AV165" s="81" t="n"/>
      <c r="AW165" s="81" t="n"/>
      <c r="AX165" s="82" t="n">
        <v>19</v>
      </c>
      <c r="AY165" s="83" t="n">
        <v>1747</v>
      </c>
      <c r="AZ165" s="181" t="n">
        <v>0.015</v>
      </c>
      <c r="BA165" s="84" t="n">
        <v>0.011</v>
      </c>
      <c r="BB165" s="83" t="n">
        <v>1</v>
      </c>
      <c r="BC165" s="83" t="n">
        <v>0.2</v>
      </c>
      <c r="BD165" s="83" t="n">
        <v>15.5</v>
      </c>
      <c r="BE165" s="83" t="n">
        <v>2.2</v>
      </c>
      <c r="BF165" s="83" t="n">
        <v>199.9</v>
      </c>
      <c r="BG165" s="28" t="inlineStr">
        <is>
          <t>اطلانتيك</t>
        </is>
      </c>
      <c r="BH165" s="85" t="inlineStr">
        <is>
          <t>اطلانتيك</t>
        </is>
      </c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  <c r="CW165" s="85" t="n"/>
    </row>
    <row customFormat="1" customHeight="1" ht="31.5" r="166" s="86">
      <c r="A166" s="73" t="n">
        <v>2021</v>
      </c>
      <c r="B166" s="74" t="n">
        <v>3</v>
      </c>
      <c r="C166" s="291" t="n">
        <v>44263</v>
      </c>
      <c r="D166" s="74" t="n">
        <v>382</v>
      </c>
      <c r="E166" s="74" t="n">
        <v>449</v>
      </c>
      <c r="F166" s="74" t="n">
        <v>2</v>
      </c>
      <c r="G166" s="75" t="inlineStr">
        <is>
          <t>FRONT 43LM63</t>
        </is>
      </c>
      <c r="H166" s="76" t="inlineStr">
        <is>
          <t>FMLGEI43LM63FR</t>
        </is>
      </c>
      <c r="I166" s="76" t="inlineStr">
        <is>
          <t>1400*1700</t>
        </is>
      </c>
      <c r="J166" s="76" t="n">
        <v>3</v>
      </c>
      <c r="K166" s="76" t="n">
        <v>1</v>
      </c>
      <c r="L166" s="292" t="n">
        <v>46</v>
      </c>
      <c r="M166" s="293" t="n">
        <v>40.986</v>
      </c>
      <c r="N166" s="294" t="n">
        <v>50.048</v>
      </c>
      <c r="O166" s="111" t="n">
        <v>43</v>
      </c>
      <c r="P166" s="111" t="n"/>
      <c r="Q166" s="111" t="n"/>
      <c r="R166" s="111" t="n"/>
      <c r="S166" s="111" t="n"/>
      <c r="T166" s="77" t="n">
        <v>88</v>
      </c>
      <c r="U166" s="77" t="n"/>
      <c r="V166" s="111" t="n"/>
      <c r="W166" s="111" t="n"/>
      <c r="X166" s="111" t="n"/>
      <c r="Y166" s="111" t="n"/>
      <c r="Z166" s="111" t="n"/>
      <c r="AA166" s="77" t="n"/>
      <c r="AB166" s="77" t="n"/>
      <c r="AC166" s="111" t="n"/>
      <c r="AD166" s="111" t="n"/>
      <c r="AE166" s="111" t="n"/>
      <c r="AF166" s="111" t="n"/>
      <c r="AG166" s="111" t="n"/>
      <c r="AH166" s="77" t="n"/>
      <c r="AI166" s="77" t="n"/>
      <c r="AJ166" s="78" t="n">
        <v>43</v>
      </c>
      <c r="AK166" s="79" t="n">
        <v>108</v>
      </c>
      <c r="AL166" s="80" t="n">
        <v>100</v>
      </c>
      <c r="AM166" s="77" t="n">
        <v>123</v>
      </c>
      <c r="AN166" s="77" t="n">
        <v>88</v>
      </c>
      <c r="AO166" s="81" t="n">
        <v>4</v>
      </c>
      <c r="AP166" s="81" t="n">
        <v>2</v>
      </c>
      <c r="AQ166" s="81" t="n">
        <v>8</v>
      </c>
      <c r="AR166" s="81" t="n"/>
      <c r="AS166" s="81" t="n"/>
      <c r="AT166" s="81" t="n"/>
      <c r="AU166" s="81" t="n"/>
      <c r="AV166" s="81" t="n"/>
      <c r="AW166" s="81" t="n"/>
      <c r="AX166" s="82" t="n">
        <v>14</v>
      </c>
      <c r="AY166" s="83" t="n">
        <v>2444</v>
      </c>
      <c r="AZ166" s="181" t="n">
        <v>0.015</v>
      </c>
      <c r="BA166" s="84" t="n">
        <v>0.006</v>
      </c>
      <c r="BB166" s="83" t="n">
        <v>1</v>
      </c>
      <c r="BC166" s="83" t="n">
        <v>0.3</v>
      </c>
      <c r="BD166" s="83" t="n">
        <v>53.1</v>
      </c>
      <c r="BE166" s="83" t="n">
        <v>0.6</v>
      </c>
      <c r="BF166" s="83" t="n">
        <v>105.1</v>
      </c>
      <c r="BG166" s="28" t="inlineStr">
        <is>
          <t>LG</t>
        </is>
      </c>
      <c r="BH166" s="85" t="inlineStr">
        <is>
          <t>HE</t>
        </is>
      </c>
      <c r="BI166" s="85" t="inlineStr">
        <is>
          <t>MFZ65262201</t>
        </is>
      </c>
      <c r="BJ166" s="85" t="inlineStr">
        <is>
          <t>mma</t>
        </is>
      </c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  <c r="CW166" s="85" t="n"/>
    </row>
    <row customFormat="1" customHeight="1" ht="31.5" r="167" s="86">
      <c r="A167" s="73" t="n">
        <v>2021</v>
      </c>
      <c r="B167" s="74" t="n">
        <v>3</v>
      </c>
      <c r="C167" s="291" t="n">
        <v>44263</v>
      </c>
      <c r="D167" s="74" t="n">
        <v>376</v>
      </c>
      <c r="E167" s="74" t="n">
        <v>438</v>
      </c>
      <c r="F167" s="74" t="n">
        <v>3</v>
      </c>
      <c r="G167" s="75" t="inlineStr">
        <is>
          <t xml:space="preserve">LG43LM63/UM73 </t>
        </is>
      </c>
      <c r="H167" s="76" t="inlineStr">
        <is>
          <t>FMLGEI43LM6373</t>
        </is>
      </c>
      <c r="I167" s="76" t="inlineStr">
        <is>
          <t>1400*1700</t>
        </is>
      </c>
      <c r="J167" s="76" t="n">
        <v>3</v>
      </c>
      <c r="K167" s="76" t="n">
        <v>2</v>
      </c>
      <c r="L167" s="292" t="n">
        <v>336</v>
      </c>
      <c r="M167" s="293" t="n">
        <v>316.176</v>
      </c>
      <c r="N167" s="294" t="n">
        <v>359.856</v>
      </c>
      <c r="O167" s="111" t="n">
        <v>350</v>
      </c>
      <c r="P167" s="111" t="n">
        <v>341</v>
      </c>
      <c r="Q167" s="111" t="n">
        <v>360</v>
      </c>
      <c r="R167" s="111" t="n">
        <v>353</v>
      </c>
      <c r="S167" s="111" t="n">
        <v>342</v>
      </c>
      <c r="T167" s="77" t="n">
        <v>131</v>
      </c>
      <c r="U167" s="77" t="n">
        <v>130</v>
      </c>
      <c r="V167" s="111" t="n">
        <v>369</v>
      </c>
      <c r="W167" s="111" t="n">
        <v>359</v>
      </c>
      <c r="X167" s="111" t="n">
        <v>352</v>
      </c>
      <c r="Y167" s="111" t="n">
        <v>344</v>
      </c>
      <c r="Z167" s="111" t="n">
        <v>351</v>
      </c>
      <c r="AA167" s="77" t="n">
        <v>131</v>
      </c>
      <c r="AB167" s="77" t="n">
        <v>130</v>
      </c>
      <c r="AC167" s="111" t="n"/>
      <c r="AD167" s="111" t="n"/>
      <c r="AE167" s="111" t="n"/>
      <c r="AF167" s="111" t="n"/>
      <c r="AG167" s="111" t="n"/>
      <c r="AH167" s="77" t="n"/>
      <c r="AI167" s="77" t="n"/>
      <c r="AJ167" s="78" t="n">
        <v>352.1</v>
      </c>
      <c r="AK167" s="79" t="n">
        <v>67</v>
      </c>
      <c r="AL167" s="80" t="n">
        <v>161</v>
      </c>
      <c r="AM167" s="77" t="n">
        <v>83</v>
      </c>
      <c r="AN167" s="77" t="n">
        <v>131</v>
      </c>
      <c r="AO167" s="81" t="n">
        <v>8</v>
      </c>
      <c r="AP167" s="81" t="n">
        <v>4</v>
      </c>
      <c r="AQ167" s="81" t="n">
        <v>8</v>
      </c>
      <c r="AR167" s="81" t="n"/>
      <c r="AS167" s="81" t="n"/>
      <c r="AT167" s="81" t="n"/>
      <c r="AU167" s="81" t="n"/>
      <c r="AV167" s="81" t="n"/>
      <c r="AW167" s="81" t="n"/>
      <c r="AX167" s="82" t="n">
        <v>20</v>
      </c>
      <c r="AY167" s="83" t="n">
        <v>1880</v>
      </c>
      <c r="AZ167" s="181" t="n">
        <v>0.015</v>
      </c>
      <c r="BA167" s="84" t="n">
        <v>0.011</v>
      </c>
      <c r="BB167" s="83" t="n">
        <v>1</v>
      </c>
      <c r="BC167" s="83" t="n">
        <v>0.1</v>
      </c>
      <c r="BD167" s="83" t="n">
        <v>5.6</v>
      </c>
      <c r="BE167" s="83" t="n">
        <v>7</v>
      </c>
      <c r="BF167" s="83" t="n">
        <v>661.9</v>
      </c>
      <c r="BG167" s="28" t="inlineStr">
        <is>
          <t>LG</t>
        </is>
      </c>
      <c r="BH167" s="85" t="inlineStr">
        <is>
          <t>HE</t>
        </is>
      </c>
      <c r="BI167" s="85" t="inlineStr">
        <is>
          <t>mfz66236501</t>
        </is>
      </c>
      <c r="BJ167" s="85" t="inlineStr">
        <is>
          <t>mma</t>
        </is>
      </c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  <c r="CW167" s="85" t="n"/>
    </row>
    <row customFormat="1" customHeight="1" ht="31.5" r="168" s="86">
      <c r="A168" s="73" t="n">
        <v>2021</v>
      </c>
      <c r="B168" s="74" t="n">
        <v>3</v>
      </c>
      <c r="C168" s="291" t="n">
        <v>44263</v>
      </c>
      <c r="D168" s="74" t="n">
        <v>212</v>
      </c>
      <c r="E168" s="74" t="n">
        <v>140</v>
      </c>
      <c r="F168" s="74" t="n">
        <v>4</v>
      </c>
      <c r="G168" s="75" t="inlineStr">
        <is>
          <t>فوم قاعده 60*90 (مجمعه)</t>
        </is>
      </c>
      <c r="H168" s="76" t="inlineStr">
        <is>
          <t>FMDACI16090000</t>
        </is>
      </c>
      <c r="I168" s="76" t="inlineStr">
        <is>
          <t>1400*1700</t>
        </is>
      </c>
      <c r="J168" s="76" t="n">
        <v>2</v>
      </c>
      <c r="K168" s="76" t="n">
        <v>2</v>
      </c>
      <c r="L168" s="292" t="n">
        <v>485</v>
      </c>
      <c r="M168" s="293" t="n">
        <v>451.05</v>
      </c>
      <c r="N168" s="294" t="n">
        <v>518.95</v>
      </c>
      <c r="O168" s="111" t="n"/>
      <c r="P168" s="111" t="n"/>
      <c r="Q168" s="111" t="n"/>
      <c r="R168" s="111" t="n"/>
      <c r="S168" s="111" t="n"/>
      <c r="T168" s="77" t="n"/>
      <c r="U168" s="77" t="n"/>
      <c r="V168" s="111" t="n"/>
      <c r="W168" s="111" t="n"/>
      <c r="X168" s="111" t="n"/>
      <c r="Y168" s="111" t="n"/>
      <c r="Z168" s="111" t="n"/>
      <c r="AA168" s="77" t="n"/>
      <c r="AB168" s="77" t="n"/>
      <c r="AC168" s="111" t="n"/>
      <c r="AD168" s="111" t="n"/>
      <c r="AE168" s="111" t="n"/>
      <c r="AF168" s="111" t="n"/>
      <c r="AG168" s="111" t="n"/>
      <c r="AH168" s="77" t="n"/>
      <c r="AI168" s="77" t="n"/>
      <c r="AJ168" s="78" t="n"/>
      <c r="AK168" s="79" t="n">
        <v>60</v>
      </c>
      <c r="AL168" s="80" t="n">
        <v>120</v>
      </c>
      <c r="AM168" s="77" t="n"/>
      <c r="AN168" s="77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1" t="n"/>
      <c r="AX168" s="82" t="n"/>
      <c r="AY168" s="83" t="n">
        <v>105</v>
      </c>
      <c r="AZ168" s="181" t="n">
        <v>0.015</v>
      </c>
      <c r="BA168" s="84" t="n"/>
      <c r="BB168" s="83" t="n"/>
      <c r="BC168" s="83" t="n"/>
      <c r="BD168" s="83" t="n">
        <v>0.2</v>
      </c>
      <c r="BE168" s="83" t="n"/>
      <c r="BF168" s="83" t="n"/>
      <c r="BG168" s="28" t="inlineStr">
        <is>
          <t>الكترولوكس</t>
        </is>
      </c>
      <c r="BH168" s="85" t="inlineStr">
        <is>
          <t>القاهرة للصناعات المغذية بوتاجازات</t>
        </is>
      </c>
      <c r="BI168" s="85" t="inlineStr">
        <is>
          <t>808901801</t>
        </is>
      </c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  <c r="CW168" s="85" t="n"/>
    </row>
    <row customFormat="1" customHeight="1" ht="31.5" r="169" s="86">
      <c r="A169" s="73" t="n">
        <v>2021</v>
      </c>
      <c r="B169" s="74" t="n">
        <v>3</v>
      </c>
      <c r="C169" s="291" t="n">
        <v>44263</v>
      </c>
      <c r="D169" s="74" t="n">
        <v>243</v>
      </c>
      <c r="E169" s="74" t="n">
        <v>167</v>
      </c>
      <c r="F169" s="74" t="n">
        <v>4</v>
      </c>
      <c r="G169" s="75" t="inlineStr">
        <is>
          <t>فوم صندوق سمك 35 ك</t>
        </is>
      </c>
      <c r="H169" s="76" t="inlineStr">
        <is>
          <t>FMBOXI35000000</t>
        </is>
      </c>
      <c r="I169" s="76" t="inlineStr">
        <is>
          <t>1400*1700</t>
        </is>
      </c>
      <c r="J169" s="76" t="n">
        <v>2</v>
      </c>
      <c r="K169" s="76" t="n">
        <v>2</v>
      </c>
      <c r="L169" s="292" t="n">
        <v>888</v>
      </c>
      <c r="M169" s="293" t="n">
        <v>825.84</v>
      </c>
      <c r="N169" s="294" t="n">
        <v>950.16</v>
      </c>
      <c r="O169" s="111" t="n"/>
      <c r="P169" s="111" t="n"/>
      <c r="Q169" s="111" t="n"/>
      <c r="R169" s="111" t="n"/>
      <c r="S169" s="111" t="n"/>
      <c r="T169" s="77" t="n"/>
      <c r="U169" s="77" t="n"/>
      <c r="V169" s="111" t="n"/>
      <c r="W169" s="111" t="n">
        <v>948</v>
      </c>
      <c r="X169" s="111" t="n">
        <v>943</v>
      </c>
      <c r="Y169" s="111" t="n">
        <v>916</v>
      </c>
      <c r="Z169" s="111" t="n">
        <v>930</v>
      </c>
      <c r="AA169" s="77" t="n"/>
      <c r="AB169" s="77" t="n">
        <v>147</v>
      </c>
      <c r="AC169" s="111" t="n"/>
      <c r="AD169" s="111" t="n"/>
      <c r="AE169" s="111" t="n"/>
      <c r="AF169" s="111" t="n"/>
      <c r="AG169" s="111" t="n"/>
      <c r="AH169" s="77" t="n"/>
      <c r="AI169" s="77" t="n"/>
      <c r="AJ169" s="78" t="n">
        <v>934.3</v>
      </c>
      <c r="AK169" s="79" t="n">
        <v>55</v>
      </c>
      <c r="AL169" s="80" t="n">
        <v>131</v>
      </c>
      <c r="AM169" s="77" t="n">
        <v>49</v>
      </c>
      <c r="AN169" s="77" t="n">
        <v>147</v>
      </c>
      <c r="AO169" s="81" t="n">
        <v>3</v>
      </c>
      <c r="AP169" s="81" t="n"/>
      <c r="AQ169" s="81" t="n">
        <v>1</v>
      </c>
      <c r="AR169" s="81" t="n"/>
      <c r="AS169" s="81" t="n"/>
      <c r="AT169" s="81" t="n"/>
      <c r="AU169" s="81" t="n"/>
      <c r="AV169" s="81" t="n"/>
      <c r="AW169" s="81" t="n"/>
      <c r="AX169" s="82" t="n">
        <v>4</v>
      </c>
      <c r="AY169" s="83" t="n">
        <v>256</v>
      </c>
      <c r="AZ169" s="181" t="n">
        <v>0.015</v>
      </c>
      <c r="BA169" s="84" t="n">
        <v>0.016</v>
      </c>
      <c r="BB169" s="83" t="n"/>
      <c r="BC169" s="83" t="n">
        <v>0</v>
      </c>
      <c r="BD169" s="83" t="n">
        <v>0.3</v>
      </c>
      <c r="BE169" s="83" t="n">
        <v>3.7</v>
      </c>
      <c r="BF169" s="83" t="n">
        <v>239.2</v>
      </c>
      <c r="BG169" s="28" t="inlineStr">
        <is>
          <t>عملاء متنوعون</t>
        </is>
      </c>
      <c r="BH169" s="85" t="inlineStr">
        <is>
          <t>عملاء متنوعون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  <c r="CW169" s="85" t="n"/>
    </row>
    <row customFormat="1" customHeight="1" ht="31.5" r="170" s="86">
      <c r="A170" s="73" t="n">
        <v>2021</v>
      </c>
      <c r="B170" s="74" t="n">
        <v>3</v>
      </c>
      <c r="C170" s="291" t="n">
        <v>44263</v>
      </c>
      <c r="D170" s="74" t="n">
        <v>419</v>
      </c>
      <c r="E170" s="74" t="n">
        <v>670</v>
      </c>
      <c r="F170" s="74" t="n">
        <v>4</v>
      </c>
      <c r="G170" s="75" t="inlineStr">
        <is>
          <t>LG43UP77</t>
        </is>
      </c>
      <c r="H170" s="76" t="inlineStr">
        <is>
          <t>FMLGEI043UP770</t>
        </is>
      </c>
      <c r="I170" s="76" t="inlineStr">
        <is>
          <t>1400*1700</t>
        </is>
      </c>
      <c r="J170" s="76" t="n">
        <v>4</v>
      </c>
      <c r="K170" s="76" t="n">
        <v>2</v>
      </c>
      <c r="L170" s="292" t="n">
        <v>298</v>
      </c>
      <c r="M170" s="293" t="n">
        <v>280.418</v>
      </c>
      <c r="N170" s="294" t="n">
        <v>319.158</v>
      </c>
      <c r="O170" s="111" t="n">
        <v>320</v>
      </c>
      <c r="P170" s="111" t="n">
        <v>303</v>
      </c>
      <c r="Q170" s="111" t="n">
        <v>301</v>
      </c>
      <c r="R170" s="111" t="n">
        <v>305</v>
      </c>
      <c r="S170" s="111" t="n"/>
      <c r="T170" s="77" t="n">
        <v>135</v>
      </c>
      <c r="U170" s="77" t="n"/>
      <c r="V170" s="111" t="n"/>
      <c r="W170" s="111" t="n"/>
      <c r="X170" s="111" t="n"/>
      <c r="Y170" s="111" t="n"/>
      <c r="Z170" s="111" t="n"/>
      <c r="AA170" s="77" t="n"/>
      <c r="AB170" s="77" t="n"/>
      <c r="AC170" s="111" t="n"/>
      <c r="AD170" s="111" t="n"/>
      <c r="AE170" s="111" t="n"/>
      <c r="AF170" s="111" t="n"/>
      <c r="AG170" s="111" t="n"/>
      <c r="AH170" s="77" t="n"/>
      <c r="AI170" s="77" t="n"/>
      <c r="AJ170" s="78" t="n">
        <v>307.3</v>
      </c>
      <c r="AK170" s="79" t="n">
        <v>96</v>
      </c>
      <c r="AL170" s="80" t="n">
        <v>150</v>
      </c>
      <c r="AM170" s="77" t="n">
        <v>107</v>
      </c>
      <c r="AN170" s="77" t="n">
        <v>135</v>
      </c>
      <c r="AO170" s="81" t="n">
        <v>4</v>
      </c>
      <c r="AP170" s="81" t="n">
        <v>4</v>
      </c>
      <c r="AQ170" s="81" t="n">
        <v>2</v>
      </c>
      <c r="AR170" s="81" t="n"/>
      <c r="AS170" s="81" t="n"/>
      <c r="AT170" s="81" t="n"/>
      <c r="AU170" s="81" t="n"/>
      <c r="AV170" s="81" t="n"/>
      <c r="AW170" s="81" t="n"/>
      <c r="AX170" s="82" t="n">
        <v>10</v>
      </c>
      <c r="AY170" s="83" t="n">
        <v>646</v>
      </c>
      <c r="AZ170" s="181" t="n">
        <v>0.015</v>
      </c>
      <c r="BA170" s="84" t="n">
        <v>0.015</v>
      </c>
      <c r="BB170" s="83" t="n">
        <v>1</v>
      </c>
      <c r="BC170" s="83" t="n">
        <v>0</v>
      </c>
      <c r="BD170" s="83" t="n">
        <v>2.2</v>
      </c>
      <c r="BE170" s="83" t="n">
        <v>3.1</v>
      </c>
      <c r="BF170" s="83" t="n">
        <v>198.5</v>
      </c>
      <c r="BG170" s="28" t="inlineStr">
        <is>
          <t>LG</t>
        </is>
      </c>
      <c r="BH170" s="85" t="inlineStr">
        <is>
          <t>HE</t>
        </is>
      </c>
      <c r="BI170" s="85" t="inlineStr">
        <is>
          <t>MFZ67209801</t>
        </is>
      </c>
      <c r="BJ170" s="85" t="inlineStr">
        <is>
          <t>mma</t>
        </is>
      </c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  <c r="CW170" s="85" t="n"/>
    </row>
    <row customFormat="1" customHeight="1" ht="31.5" r="171" s="86">
      <c r="A171" s="73" t="n">
        <v>2021</v>
      </c>
      <c r="B171" s="74" t="n">
        <v>3</v>
      </c>
      <c r="C171" s="291" t="n">
        <v>44263</v>
      </c>
      <c r="D171" s="74" t="n">
        <v>47</v>
      </c>
      <c r="E171" s="74" t="n">
        <v>122</v>
      </c>
      <c r="F171" s="74" t="n">
        <v>5</v>
      </c>
      <c r="G171" s="75" t="inlineStr">
        <is>
          <t>قاعدة غسالة LG</t>
        </is>
      </c>
      <c r="H171" s="76" t="inlineStr">
        <is>
          <t>FMLGEI1000000</t>
        </is>
      </c>
      <c r="I171" s="76" t="inlineStr">
        <is>
          <t>1700*1400</t>
        </is>
      </c>
      <c r="J171" s="76" t="n">
        <v>2</v>
      </c>
      <c r="K171" s="76" t="n">
        <v>1</v>
      </c>
      <c r="L171" s="292" t="n">
        <v>280</v>
      </c>
      <c r="M171" s="293" t="n">
        <v>267.4</v>
      </c>
      <c r="N171" s="294" t="n">
        <v>292.6</v>
      </c>
      <c r="O171" s="111" t="n"/>
      <c r="P171" s="111" t="n"/>
      <c r="Q171" s="111" t="n"/>
      <c r="R171" s="111" t="n"/>
      <c r="S171" s="111" t="n"/>
      <c r="T171" s="77" t="n"/>
      <c r="U171" s="77" t="n"/>
      <c r="V171" s="111" t="n"/>
      <c r="W171" s="111" t="n"/>
      <c r="X171" s="111" t="n"/>
      <c r="Y171" s="111" t="n"/>
      <c r="Z171" s="111" t="n"/>
      <c r="AA171" s="77" t="n"/>
      <c r="AB171" s="77" t="n"/>
      <c r="AC171" s="111" t="n"/>
      <c r="AD171" s="111" t="n"/>
      <c r="AE171" s="111" t="n"/>
      <c r="AF171" s="111" t="n"/>
      <c r="AG171" s="111" t="n"/>
      <c r="AH171" s="77" t="n"/>
      <c r="AI171" s="77" t="n"/>
      <c r="AJ171" s="78" t="n"/>
      <c r="AK171" s="79" t="n">
        <v>63</v>
      </c>
      <c r="AL171" s="80" t="n">
        <v>115</v>
      </c>
      <c r="AM171" s="77" t="n"/>
      <c r="AN171" s="77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1" t="n"/>
      <c r="AX171" s="82" t="n"/>
      <c r="AY171" s="83" t="n">
        <v>400</v>
      </c>
      <c r="AZ171" s="181" t="n">
        <v>0.015</v>
      </c>
      <c r="BA171" s="84" t="n"/>
      <c r="BB171" s="83" t="n"/>
      <c r="BC171" s="83" t="n"/>
      <c r="BD171" s="83" t="n">
        <v>1.4</v>
      </c>
      <c r="BE171" s="83" t="n"/>
      <c r="BF171" s="83" t="n"/>
      <c r="BG171" s="28" t="inlineStr">
        <is>
          <t>LG</t>
        </is>
      </c>
      <c r="BH171" s="85" t="inlineStr">
        <is>
          <t>HE</t>
        </is>
      </c>
      <c r="BI171" s="85" t="inlineStr">
        <is>
          <t>AGG76599801</t>
        </is>
      </c>
      <c r="BJ171" s="85" t="inlineStr">
        <is>
          <t>mmf</t>
        </is>
      </c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  <c r="CW171" s="85" t="n"/>
    </row>
    <row customFormat="1" customHeight="1" ht="31.5" r="172" s="86">
      <c r="A172" s="73" t="n">
        <v>2021</v>
      </c>
      <c r="B172" s="74" t="n">
        <v>3</v>
      </c>
      <c r="C172" s="291" t="n">
        <v>44263</v>
      </c>
      <c r="D172" s="74" t="n">
        <v>377</v>
      </c>
      <c r="E172" s="74" t="n">
        <v>439</v>
      </c>
      <c r="F172" s="74" t="n">
        <v>5</v>
      </c>
      <c r="G172" s="75" t="inlineStr">
        <is>
          <t>زانوسى العبد 305</t>
        </is>
      </c>
      <c r="H172" s="76" t="inlineStr">
        <is>
          <t>FMABDI30500000</t>
        </is>
      </c>
      <c r="I172" s="76" t="inlineStr">
        <is>
          <t>1400*1700</t>
        </is>
      </c>
      <c r="J172" s="76" t="n">
        <v>4</v>
      </c>
      <c r="K172" s="76" t="n">
        <v>1</v>
      </c>
      <c r="L172" s="292" t="n">
        <v>343</v>
      </c>
      <c r="M172" s="293" t="n">
        <v>308.7</v>
      </c>
      <c r="N172" s="294" t="n">
        <v>377.3</v>
      </c>
      <c r="O172" s="111" t="n">
        <v>312</v>
      </c>
      <c r="P172" s="111" t="n">
        <v>318</v>
      </c>
      <c r="Q172" s="111" t="n">
        <v>322</v>
      </c>
      <c r="R172" s="111" t="n">
        <v>309</v>
      </c>
      <c r="S172" s="111" t="n">
        <v>315</v>
      </c>
      <c r="T172" s="77" t="n">
        <v>240</v>
      </c>
      <c r="U172" s="77" t="n">
        <v>242</v>
      </c>
      <c r="V172" s="111" t="n">
        <v>346</v>
      </c>
      <c r="W172" s="111" t="n">
        <v>365</v>
      </c>
      <c r="X172" s="111" t="n">
        <v>360</v>
      </c>
      <c r="Y172" s="111" t="n"/>
      <c r="Z172" s="111" t="n"/>
      <c r="AA172" s="77" t="n">
        <v>360</v>
      </c>
      <c r="AB172" s="77" t="n"/>
      <c r="AC172" s="111" t="n"/>
      <c r="AD172" s="111" t="n"/>
      <c r="AE172" s="111" t="n"/>
      <c r="AF172" s="111" t="n"/>
      <c r="AG172" s="111" t="n"/>
      <c r="AH172" s="77" t="n"/>
      <c r="AI172" s="77" t="n"/>
      <c r="AJ172" s="78" t="n">
        <v>330.9</v>
      </c>
      <c r="AK172" s="79" t="n">
        <v>45</v>
      </c>
      <c r="AL172" s="80" t="n">
        <v>320</v>
      </c>
      <c r="AM172" s="77" t="n">
        <v>51</v>
      </c>
      <c r="AN172" s="77" t="n">
        <v>281</v>
      </c>
      <c r="AO172" s="81" t="n">
        <v>4</v>
      </c>
      <c r="AP172" s="81" t="n">
        <v>1</v>
      </c>
      <c r="AQ172" s="81" t="n">
        <v>7</v>
      </c>
      <c r="AR172" s="81" t="n"/>
      <c r="AS172" s="81" t="n"/>
      <c r="AT172" s="81" t="n"/>
      <c r="AU172" s="81" t="n"/>
      <c r="AV172" s="81" t="n"/>
      <c r="AW172" s="81" t="n"/>
      <c r="AX172" s="82" t="n">
        <v>12</v>
      </c>
      <c r="AY172" s="83" t="n">
        <v>942</v>
      </c>
      <c r="AZ172" s="181" t="n">
        <v>0.015</v>
      </c>
      <c r="BA172" s="84" t="n">
        <v>0.013</v>
      </c>
      <c r="BB172" s="83" t="n">
        <v>1</v>
      </c>
      <c r="BC172" s="83" t="n">
        <v>0</v>
      </c>
      <c r="BD172" s="83" t="n">
        <v>2.7</v>
      </c>
      <c r="BE172" s="83" t="n">
        <v>4</v>
      </c>
      <c r="BF172" s="83" t="n">
        <v>311.7</v>
      </c>
      <c r="BG172" s="28" t="inlineStr">
        <is>
          <t>الكترولوكس</t>
        </is>
      </c>
      <c r="BH172" s="85" t="inlineStr">
        <is>
          <t>القاهرة للصناعات المغذية غسالات</t>
        </is>
      </c>
      <c r="BI172" s="85" t="inlineStr">
        <is>
          <t>VOS0445</t>
        </is>
      </c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  <c r="CW172" s="85" t="n"/>
    </row>
    <row customFormat="1" customHeight="1" ht="31.5" r="173" s="86">
      <c r="A173" s="73" t="n">
        <v>2021</v>
      </c>
      <c r="B173" s="74" t="n">
        <v>3</v>
      </c>
      <c r="C173" s="291" t="n">
        <v>44263</v>
      </c>
      <c r="D173" s="74" t="n">
        <v>34</v>
      </c>
      <c r="E173" s="74" t="n">
        <v>99</v>
      </c>
      <c r="F173" s="74" t="n">
        <v>6</v>
      </c>
      <c r="G173" s="75" t="inlineStr">
        <is>
          <t>فوم تغليف علوى يمين خلفى11قدم  PDFRP0143</t>
        </is>
      </c>
      <c r="H173" s="76" t="inlineStr">
        <is>
          <t>FMDAIIM2000000</t>
        </is>
      </c>
      <c r="I173" s="76" t="inlineStr">
        <is>
          <t>1400*1700</t>
        </is>
      </c>
      <c r="J173" s="76" t="n">
        <v>4</v>
      </c>
      <c r="K173" s="76" t="n">
        <v>6</v>
      </c>
      <c r="L173" s="292" t="n">
        <v>20</v>
      </c>
      <c r="M173" s="293" t="n">
        <v>18.6</v>
      </c>
      <c r="N173" s="294" t="n">
        <v>21.4</v>
      </c>
      <c r="O173" s="111" t="n">
        <v>20</v>
      </c>
      <c r="P173" s="111" t="n">
        <v>20</v>
      </c>
      <c r="Q173" s="111" t="n"/>
      <c r="R173" s="111" t="n">
        <v>21</v>
      </c>
      <c r="S173" s="111" t="n">
        <v>20</v>
      </c>
      <c r="T173" s="77" t="n">
        <v>105</v>
      </c>
      <c r="U173" s="77" t="n">
        <v>105</v>
      </c>
      <c r="V173" s="111" t="n">
        <v>20</v>
      </c>
      <c r="W173" s="111" t="n">
        <v>20</v>
      </c>
      <c r="X173" s="111" t="n">
        <v>19</v>
      </c>
      <c r="Y173" s="111" t="n">
        <v>22</v>
      </c>
      <c r="Z173" s="111" t="n">
        <v>20</v>
      </c>
      <c r="AA173" s="77" t="n">
        <v>100</v>
      </c>
      <c r="AB173" s="77" t="n">
        <v>103</v>
      </c>
      <c r="AC173" s="111" t="n"/>
      <c r="AD173" s="111" t="n"/>
      <c r="AE173" s="111" t="n"/>
      <c r="AF173" s="111" t="n"/>
      <c r="AG173" s="111" t="n"/>
      <c r="AH173" s="77" t="n"/>
      <c r="AI173" s="77" t="n"/>
      <c r="AJ173" s="78" t="n">
        <v>20.2</v>
      </c>
      <c r="AK173" s="79" t="n">
        <v>140</v>
      </c>
      <c r="AL173" s="80" t="n">
        <v>103</v>
      </c>
      <c r="AM173" s="77" t="n">
        <v>139</v>
      </c>
      <c r="AN173" s="77" t="n">
        <v>103</v>
      </c>
      <c r="AO173" s="81" t="n">
        <v>7</v>
      </c>
      <c r="AP173" s="81" t="n">
        <v>3</v>
      </c>
      <c r="AQ173" s="81" t="n">
        <v>9</v>
      </c>
      <c r="AR173" s="81" t="n"/>
      <c r="AS173" s="81" t="n"/>
      <c r="AT173" s="81" t="n"/>
      <c r="AU173" s="81" t="n"/>
      <c r="AV173" s="81" t="n"/>
      <c r="AW173" s="81" t="n"/>
      <c r="AX173" s="82" t="n">
        <v>19</v>
      </c>
      <c r="AY173" s="83" t="n">
        <v>2863</v>
      </c>
      <c r="AZ173" s="181" t="n">
        <v>0.015</v>
      </c>
      <c r="BA173" s="84" t="n">
        <v>0.007</v>
      </c>
      <c r="BB173" s="83" t="n">
        <v>1</v>
      </c>
      <c r="BC173" s="83" t="n">
        <v>1</v>
      </c>
      <c r="BD173" s="83" t="n">
        <v>143.2</v>
      </c>
      <c r="BE173" s="83" t="n">
        <v>0.4</v>
      </c>
      <c r="BF173" s="83" t="n">
        <v>57.8</v>
      </c>
      <c r="BG173" s="28" t="inlineStr">
        <is>
          <t>الكترولوكس</t>
        </is>
      </c>
      <c r="BH173" s="85" t="inlineStr">
        <is>
          <t>القاهرة للصناعات المغذية غسالات</t>
        </is>
      </c>
      <c r="BI173" s="85" t="inlineStr">
        <is>
          <t>PDFRP0147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  <c r="CW173" s="85" t="n"/>
    </row>
    <row customFormat="1" customHeight="1" ht="31.5" r="174" s="86">
      <c r="A174" s="73" t="n">
        <v>2021</v>
      </c>
      <c r="B174" s="74" t="n">
        <v>3</v>
      </c>
      <c r="C174" s="291" t="n">
        <v>44263</v>
      </c>
      <c r="D174" s="74" t="n">
        <v>34</v>
      </c>
      <c r="E174" s="74" t="n">
        <v>100</v>
      </c>
      <c r="F174" s="74" t="n">
        <v>6</v>
      </c>
      <c r="G174" s="75" t="inlineStr">
        <is>
          <t>فوم تغليف علوى يمين امامى11قدم  PDFRP0142</t>
        </is>
      </c>
      <c r="H174" s="76" t="inlineStr">
        <is>
          <t>FMDAIIM1000000</t>
        </is>
      </c>
      <c r="I174" s="76" t="inlineStr">
        <is>
          <t>1400*1700</t>
        </is>
      </c>
      <c r="J174" s="76" t="n">
        <v>4</v>
      </c>
      <c r="K174" s="76" t="n">
        <v>6</v>
      </c>
      <c r="L174" s="292" t="n">
        <v>20</v>
      </c>
      <c r="M174" s="293" t="n">
        <v>18.6</v>
      </c>
      <c r="N174" s="294" t="n">
        <v>21.4</v>
      </c>
      <c r="O174" s="111" t="n">
        <v>20</v>
      </c>
      <c r="P174" s="111" t="n">
        <v>20</v>
      </c>
      <c r="Q174" s="111" t="n"/>
      <c r="R174" s="111" t="n">
        <v>21</v>
      </c>
      <c r="S174" s="111" t="n">
        <v>20</v>
      </c>
      <c r="T174" s="77" t="n">
        <v>105</v>
      </c>
      <c r="U174" s="77" t="n">
        <v>105</v>
      </c>
      <c r="V174" s="111" t="n">
        <v>20</v>
      </c>
      <c r="W174" s="111" t="n">
        <v>20</v>
      </c>
      <c r="X174" s="111" t="n">
        <v>19</v>
      </c>
      <c r="Y174" s="111" t="n">
        <v>22</v>
      </c>
      <c r="Z174" s="111" t="n">
        <v>20</v>
      </c>
      <c r="AA174" s="77" t="n">
        <v>100</v>
      </c>
      <c r="AB174" s="77" t="n">
        <v>103</v>
      </c>
      <c r="AC174" s="111" t="n"/>
      <c r="AD174" s="111" t="n"/>
      <c r="AE174" s="111" t="n"/>
      <c r="AF174" s="111" t="n"/>
      <c r="AG174" s="111" t="n"/>
      <c r="AH174" s="77" t="n"/>
      <c r="AI174" s="77" t="n"/>
      <c r="AJ174" s="78" t="n">
        <v>20.2</v>
      </c>
      <c r="AK174" s="79" t="n">
        <v>140</v>
      </c>
      <c r="AL174" s="80" t="n">
        <v>103</v>
      </c>
      <c r="AM174" s="77" t="n">
        <v>139</v>
      </c>
      <c r="AN174" s="77" t="n">
        <v>103</v>
      </c>
      <c r="AO174" s="81" t="n">
        <v>7</v>
      </c>
      <c r="AP174" s="81" t="n">
        <v>3</v>
      </c>
      <c r="AQ174" s="81" t="n">
        <v>9</v>
      </c>
      <c r="AR174" s="81" t="n"/>
      <c r="AS174" s="81" t="n"/>
      <c r="AT174" s="81" t="n"/>
      <c r="AU174" s="81" t="n"/>
      <c r="AV174" s="81" t="n"/>
      <c r="AW174" s="81" t="n"/>
      <c r="AX174" s="82" t="n">
        <v>19</v>
      </c>
      <c r="AY174" s="83" t="n">
        <v>2863</v>
      </c>
      <c r="AZ174" s="181" t="n">
        <v>0.015</v>
      </c>
      <c r="BA174" s="84" t="n">
        <v>0.007</v>
      </c>
      <c r="BB174" s="83" t="n">
        <v>1</v>
      </c>
      <c r="BC174" s="83" t="n">
        <v>1</v>
      </c>
      <c r="BD174" s="83" t="n">
        <v>143.2</v>
      </c>
      <c r="BE174" s="83" t="n">
        <v>0.4</v>
      </c>
      <c r="BF174" s="83" t="n">
        <v>57.8</v>
      </c>
      <c r="BG174" s="28" t="inlineStr">
        <is>
          <t>الكترولوكس</t>
        </is>
      </c>
      <c r="BH174" s="85" t="inlineStr">
        <is>
          <t>القاهرة للصناعات المغذية غسالات</t>
        </is>
      </c>
      <c r="BI174" s="85" t="inlineStr">
        <is>
          <t>PDFRP0146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  <c r="CW174" s="85" t="n"/>
    </row>
    <row customFormat="1" customHeight="1" ht="31.5" r="175" s="86">
      <c r="A175" s="73" t="n">
        <v>2021</v>
      </c>
      <c r="B175" s="74" t="n">
        <v>3</v>
      </c>
      <c r="C175" s="291" t="n">
        <v>44263</v>
      </c>
      <c r="D175" s="74" t="n">
        <v>34</v>
      </c>
      <c r="E175" s="74" t="n">
        <v>101</v>
      </c>
      <c r="F175" s="74" t="n">
        <v>6</v>
      </c>
      <c r="G175" s="75" t="inlineStr">
        <is>
          <t>فوم تغليف علوى شمال خلفى11قدم  PDFRP0145</t>
        </is>
      </c>
      <c r="H175" s="76" t="inlineStr">
        <is>
          <t>FMDAIIM4000000</t>
        </is>
      </c>
      <c r="I175" s="76" t="inlineStr">
        <is>
          <t>1400*1700</t>
        </is>
      </c>
      <c r="J175" s="76" t="n">
        <v>4</v>
      </c>
      <c r="K175" s="76" t="n">
        <v>6</v>
      </c>
      <c r="L175" s="292" t="n">
        <v>20</v>
      </c>
      <c r="M175" s="293" t="n">
        <v>18.6</v>
      </c>
      <c r="N175" s="294" t="n">
        <v>21.4</v>
      </c>
      <c r="O175" s="111" t="n">
        <v>20</v>
      </c>
      <c r="P175" s="111" t="n">
        <v>20</v>
      </c>
      <c r="Q175" s="111" t="n"/>
      <c r="R175" s="111" t="n">
        <v>21</v>
      </c>
      <c r="S175" s="111" t="n">
        <v>20</v>
      </c>
      <c r="T175" s="77" t="n">
        <v>105</v>
      </c>
      <c r="U175" s="77" t="n">
        <v>105</v>
      </c>
      <c r="V175" s="111" t="n">
        <v>20</v>
      </c>
      <c r="W175" s="111" t="n">
        <v>20</v>
      </c>
      <c r="X175" s="111" t="n">
        <v>19</v>
      </c>
      <c r="Y175" s="111" t="n">
        <v>22</v>
      </c>
      <c r="Z175" s="111" t="n">
        <v>20</v>
      </c>
      <c r="AA175" s="77" t="n">
        <v>100</v>
      </c>
      <c r="AB175" s="77" t="n">
        <v>103</v>
      </c>
      <c r="AC175" s="111" t="n"/>
      <c r="AD175" s="111" t="n"/>
      <c r="AE175" s="111" t="n"/>
      <c r="AF175" s="111" t="n"/>
      <c r="AG175" s="111" t="n"/>
      <c r="AH175" s="77" t="n"/>
      <c r="AI175" s="77" t="n"/>
      <c r="AJ175" s="78" t="n">
        <v>20.2</v>
      </c>
      <c r="AK175" s="79" t="n">
        <v>140</v>
      </c>
      <c r="AL175" s="80" t="n">
        <v>103</v>
      </c>
      <c r="AM175" s="77" t="n">
        <v>139</v>
      </c>
      <c r="AN175" s="77" t="n">
        <v>103</v>
      </c>
      <c r="AO175" s="81" t="n">
        <v>7</v>
      </c>
      <c r="AP175" s="81" t="n">
        <v>3</v>
      </c>
      <c r="AQ175" s="81" t="n">
        <v>9</v>
      </c>
      <c r="AR175" s="81" t="n"/>
      <c r="AS175" s="81" t="n"/>
      <c r="AT175" s="81" t="n"/>
      <c r="AU175" s="81" t="n"/>
      <c r="AV175" s="81" t="n"/>
      <c r="AW175" s="81" t="n"/>
      <c r="AX175" s="82" t="n">
        <v>19</v>
      </c>
      <c r="AY175" s="83" t="n">
        <v>2863</v>
      </c>
      <c r="AZ175" s="181" t="n">
        <v>0.015</v>
      </c>
      <c r="BA175" s="84" t="n">
        <v>0.007</v>
      </c>
      <c r="BB175" s="83" t="n">
        <v>1</v>
      </c>
      <c r="BC175" s="83" t="n">
        <v>1</v>
      </c>
      <c r="BD175" s="83" t="n">
        <v>143.2</v>
      </c>
      <c r="BE175" s="83" t="n">
        <v>0.4</v>
      </c>
      <c r="BF175" s="83" t="n">
        <v>57.8</v>
      </c>
      <c r="BG175" s="28" t="inlineStr">
        <is>
          <t>الكترولوكس</t>
        </is>
      </c>
      <c r="BH175" s="85" t="inlineStr">
        <is>
          <t>القاهرة للصناعات المغذية غسالات</t>
        </is>
      </c>
      <c r="BI175" s="85" t="inlineStr">
        <is>
          <t>PDFRP0142</t>
        </is>
      </c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  <c r="CW175" s="85" t="n"/>
    </row>
    <row customFormat="1" customHeight="1" ht="31.5" r="176" s="86">
      <c r="A176" s="73" t="n">
        <v>2021</v>
      </c>
      <c r="B176" s="74" t="n">
        <v>3</v>
      </c>
      <c r="C176" s="291" t="n">
        <v>44263</v>
      </c>
      <c r="D176" s="74" t="n">
        <v>34</v>
      </c>
      <c r="E176" s="74" t="n">
        <v>102</v>
      </c>
      <c r="F176" s="74" t="n">
        <v>6</v>
      </c>
      <c r="G176" s="75" t="inlineStr">
        <is>
          <t>فوم تغليف علوى شمال امامى11قدم  PDFRP0144</t>
        </is>
      </c>
      <c r="H176" s="76" t="inlineStr">
        <is>
          <t>FMDAIIM3000000</t>
        </is>
      </c>
      <c r="I176" s="76" t="inlineStr">
        <is>
          <t>1400*1700</t>
        </is>
      </c>
      <c r="J176" s="76" t="n">
        <v>4</v>
      </c>
      <c r="K176" s="76" t="n">
        <v>6</v>
      </c>
      <c r="L176" s="292" t="n">
        <v>20</v>
      </c>
      <c r="M176" s="293" t="n">
        <v>18.6</v>
      </c>
      <c r="N176" s="294" t="n">
        <v>21.4</v>
      </c>
      <c r="O176" s="111" t="n">
        <v>20</v>
      </c>
      <c r="P176" s="111" t="n">
        <v>20</v>
      </c>
      <c r="Q176" s="111" t="n"/>
      <c r="R176" s="111" t="n">
        <v>21</v>
      </c>
      <c r="S176" s="111" t="n">
        <v>20</v>
      </c>
      <c r="T176" s="77" t="n">
        <v>105</v>
      </c>
      <c r="U176" s="77" t="n">
        <v>105</v>
      </c>
      <c r="V176" s="111" t="n">
        <v>20</v>
      </c>
      <c r="W176" s="111" t="n">
        <v>20</v>
      </c>
      <c r="X176" s="111" t="n">
        <v>19</v>
      </c>
      <c r="Y176" s="111" t="n">
        <v>22</v>
      </c>
      <c r="Z176" s="111" t="n">
        <v>20</v>
      </c>
      <c r="AA176" s="77" t="n">
        <v>100</v>
      </c>
      <c r="AB176" s="77" t="n">
        <v>103</v>
      </c>
      <c r="AC176" s="111" t="n"/>
      <c r="AD176" s="111" t="n"/>
      <c r="AE176" s="111" t="n"/>
      <c r="AF176" s="111" t="n"/>
      <c r="AG176" s="111" t="n"/>
      <c r="AH176" s="77" t="n"/>
      <c r="AI176" s="77" t="n"/>
      <c r="AJ176" s="78" t="n">
        <v>20.2</v>
      </c>
      <c r="AK176" s="79" t="n">
        <v>140</v>
      </c>
      <c r="AL176" s="80" t="n">
        <v>103</v>
      </c>
      <c r="AM176" s="77" t="n">
        <v>139</v>
      </c>
      <c r="AN176" s="77" t="n">
        <v>103</v>
      </c>
      <c r="AO176" s="81" t="n">
        <v>7</v>
      </c>
      <c r="AP176" s="81" t="n">
        <v>3</v>
      </c>
      <c r="AQ176" s="81" t="n">
        <v>9</v>
      </c>
      <c r="AR176" s="81" t="n"/>
      <c r="AS176" s="81" t="n"/>
      <c r="AT176" s="81" t="n"/>
      <c r="AU176" s="81" t="n"/>
      <c r="AV176" s="81" t="n"/>
      <c r="AW176" s="81" t="n"/>
      <c r="AX176" s="82" t="n">
        <v>19</v>
      </c>
      <c r="AY176" s="83" t="n">
        <v>2863</v>
      </c>
      <c r="AZ176" s="181" t="n">
        <v>0.015</v>
      </c>
      <c r="BA176" s="84" t="n">
        <v>0.007</v>
      </c>
      <c r="BB176" s="83" t="n">
        <v>1</v>
      </c>
      <c r="BC176" s="83" t="n">
        <v>1</v>
      </c>
      <c r="BD176" s="83" t="n">
        <v>143.2</v>
      </c>
      <c r="BE176" s="83" t="n">
        <v>0.4</v>
      </c>
      <c r="BF176" s="83" t="n">
        <v>57.8</v>
      </c>
      <c r="BG176" s="28" t="inlineStr">
        <is>
          <t>الكترولوكس</t>
        </is>
      </c>
      <c r="BH176" s="85" t="inlineStr">
        <is>
          <t>القاهرة للصناعات المغذية غسالات</t>
        </is>
      </c>
      <c r="BI176" s="85" t="inlineStr">
        <is>
          <t>PDFRP0143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  <c r="CW176" s="85" t="n"/>
    </row>
    <row customFormat="1" customHeight="1" ht="31.5" r="177" s="86">
      <c r="A177" s="73" t="n">
        <v>2021</v>
      </c>
      <c r="B177" s="74" t="n">
        <v>3</v>
      </c>
      <c r="C177" s="291" t="n">
        <v>44263</v>
      </c>
      <c r="D177" s="74" t="n">
        <v>34</v>
      </c>
      <c r="E177" s="74" t="n">
        <v>103</v>
      </c>
      <c r="F177" s="74" t="n">
        <v>6</v>
      </c>
      <c r="G177" s="75" t="inlineStr">
        <is>
          <t>فوم تغليف سفلى يمين 11قدم المعدل PDFRP0147</t>
        </is>
      </c>
      <c r="H177" s="76" t="inlineStr">
        <is>
          <t>FMDAIIM6000000</t>
        </is>
      </c>
      <c r="I177" s="76" t="inlineStr">
        <is>
          <t>1400*1700</t>
        </is>
      </c>
      <c r="J177" s="76" t="n">
        <v>4</v>
      </c>
      <c r="K177" s="76" t="n">
        <v>6</v>
      </c>
      <c r="L177" s="292" t="n">
        <v>89</v>
      </c>
      <c r="M177" s="293" t="n">
        <v>82.77</v>
      </c>
      <c r="N177" s="294" t="n">
        <v>95.23</v>
      </c>
      <c r="O177" s="111" t="n">
        <v>76</v>
      </c>
      <c r="P177" s="111" t="n">
        <v>84</v>
      </c>
      <c r="Q177" s="111" t="n"/>
      <c r="R177" s="111" t="n">
        <v>86</v>
      </c>
      <c r="S177" s="111" t="n">
        <v>91</v>
      </c>
      <c r="T177" s="77" t="n">
        <v>105</v>
      </c>
      <c r="U177" s="77" t="n">
        <v>105</v>
      </c>
      <c r="V177" s="111" t="n">
        <v>90</v>
      </c>
      <c r="W177" s="111" t="n">
        <v>86</v>
      </c>
      <c r="X177" s="111" t="n">
        <v>85</v>
      </c>
      <c r="Y177" s="111" t="n">
        <v>82</v>
      </c>
      <c r="Z177" s="111" t="n">
        <v>88</v>
      </c>
      <c r="AA177" s="77" t="n">
        <v>100</v>
      </c>
      <c r="AB177" s="77" t="n">
        <v>103</v>
      </c>
      <c r="AC177" s="111" t="n"/>
      <c r="AD177" s="111" t="n"/>
      <c r="AE177" s="111" t="n"/>
      <c r="AF177" s="111" t="n"/>
      <c r="AG177" s="111" t="n"/>
      <c r="AH177" s="77" t="n"/>
      <c r="AI177" s="77" t="n"/>
      <c r="AJ177" s="78" t="n">
        <v>85.09999999999999</v>
      </c>
      <c r="AK177" s="79" t="n">
        <v>140</v>
      </c>
      <c r="AL177" s="80" t="n">
        <v>103</v>
      </c>
      <c r="AM177" s="77" t="n">
        <v>139</v>
      </c>
      <c r="AN177" s="77" t="n">
        <v>103</v>
      </c>
      <c r="AO177" s="81" t="n">
        <v>7</v>
      </c>
      <c r="AP177" s="81" t="n">
        <v>3</v>
      </c>
      <c r="AQ177" s="81" t="n">
        <v>9</v>
      </c>
      <c r="AR177" s="81" t="n"/>
      <c r="AS177" s="81" t="n"/>
      <c r="AT177" s="81" t="n"/>
      <c r="AU177" s="81" t="n"/>
      <c r="AV177" s="81" t="n"/>
      <c r="AW177" s="81" t="n"/>
      <c r="AX177" s="82" t="n">
        <v>19</v>
      </c>
      <c r="AY177" s="83" t="n">
        <v>2863</v>
      </c>
      <c r="AZ177" s="181" t="n">
        <v>0.015</v>
      </c>
      <c r="BA177" s="84" t="n">
        <v>0.007</v>
      </c>
      <c r="BB177" s="83" t="n">
        <v>1</v>
      </c>
      <c r="BC177" s="83" t="n">
        <v>0.2</v>
      </c>
      <c r="BD177" s="83" t="n">
        <v>32.2</v>
      </c>
      <c r="BE177" s="83" t="n">
        <v>1.6</v>
      </c>
      <c r="BF177" s="83" t="n">
        <v>243.6</v>
      </c>
      <c r="BG177" s="28" t="inlineStr">
        <is>
          <t>الكترولوكس</t>
        </is>
      </c>
      <c r="BH177" s="85" t="inlineStr">
        <is>
          <t>القاهرة للصناعات المغذية غسالات</t>
        </is>
      </c>
      <c r="BI177" s="85" t="inlineStr">
        <is>
          <t>PDFRP0144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  <c r="CW177" s="85" t="n"/>
    </row>
    <row customFormat="1" customHeight="1" ht="31.5" r="178" s="86">
      <c r="A178" s="73" t="n">
        <v>2021</v>
      </c>
      <c r="B178" s="74" t="n">
        <v>3</v>
      </c>
      <c r="C178" s="291" t="n">
        <v>44263</v>
      </c>
      <c r="D178" s="74" t="n">
        <v>34</v>
      </c>
      <c r="E178" s="74" t="n">
        <v>104</v>
      </c>
      <c r="F178" s="74" t="n">
        <v>6</v>
      </c>
      <c r="G178" s="75" t="inlineStr">
        <is>
          <t>فوم تغليف سفلى شمال 11قدم المعدل  PDFRP0146</t>
        </is>
      </c>
      <c r="H178" s="76" t="inlineStr">
        <is>
          <t>FMDAIIM5000000</t>
        </is>
      </c>
      <c r="I178" s="76" t="inlineStr">
        <is>
          <t>1400*1700</t>
        </is>
      </c>
      <c r="J178" s="76" t="n">
        <v>4</v>
      </c>
      <c r="K178" s="76" t="n">
        <v>6</v>
      </c>
      <c r="L178" s="292" t="n">
        <v>89</v>
      </c>
      <c r="M178" s="293" t="n">
        <v>82.77</v>
      </c>
      <c r="N178" s="294" t="n">
        <v>95.23</v>
      </c>
      <c r="O178" s="111" t="n">
        <v>76</v>
      </c>
      <c r="P178" s="111" t="n">
        <v>84</v>
      </c>
      <c r="Q178" s="111" t="n"/>
      <c r="R178" s="111" t="n">
        <v>86</v>
      </c>
      <c r="S178" s="111" t="n">
        <v>91</v>
      </c>
      <c r="T178" s="77" t="n">
        <v>105</v>
      </c>
      <c r="U178" s="77" t="n">
        <v>105</v>
      </c>
      <c r="V178" s="111" t="n">
        <v>90</v>
      </c>
      <c r="W178" s="111" t="n">
        <v>86</v>
      </c>
      <c r="X178" s="111" t="n">
        <v>85</v>
      </c>
      <c r="Y178" s="111" t="n">
        <v>82</v>
      </c>
      <c r="Z178" s="111" t="n">
        <v>88</v>
      </c>
      <c r="AA178" s="77" t="n">
        <v>100</v>
      </c>
      <c r="AB178" s="77" t="n">
        <v>103</v>
      </c>
      <c r="AC178" s="111" t="n"/>
      <c r="AD178" s="111" t="n"/>
      <c r="AE178" s="111" t="n"/>
      <c r="AF178" s="111" t="n"/>
      <c r="AG178" s="111" t="n"/>
      <c r="AH178" s="77" t="n"/>
      <c r="AI178" s="77" t="n"/>
      <c r="AJ178" s="78" t="n">
        <v>85.09999999999999</v>
      </c>
      <c r="AK178" s="79" t="n">
        <v>140</v>
      </c>
      <c r="AL178" s="80" t="n">
        <v>103</v>
      </c>
      <c r="AM178" s="77" t="n">
        <v>139</v>
      </c>
      <c r="AN178" s="77" t="n">
        <v>103</v>
      </c>
      <c r="AO178" s="81" t="n">
        <v>7</v>
      </c>
      <c r="AP178" s="81" t="n">
        <v>3</v>
      </c>
      <c r="AQ178" s="81" t="n">
        <v>9</v>
      </c>
      <c r="AR178" s="81" t="n"/>
      <c r="AS178" s="81" t="n"/>
      <c r="AT178" s="81" t="n"/>
      <c r="AU178" s="81" t="n"/>
      <c r="AV178" s="81" t="n"/>
      <c r="AW178" s="81" t="n"/>
      <c r="AX178" s="82" t="n">
        <v>19</v>
      </c>
      <c r="AY178" s="83" t="n">
        <v>2863</v>
      </c>
      <c r="AZ178" s="181" t="n">
        <v>0.015</v>
      </c>
      <c r="BA178" s="84" t="n">
        <v>0.007</v>
      </c>
      <c r="BB178" s="83" t="n">
        <v>1</v>
      </c>
      <c r="BC178" s="83" t="n">
        <v>0.2</v>
      </c>
      <c r="BD178" s="83" t="n">
        <v>32.2</v>
      </c>
      <c r="BE178" s="83" t="n">
        <v>1.6</v>
      </c>
      <c r="BF178" s="83" t="n">
        <v>243.6</v>
      </c>
      <c r="BG178" s="28" t="inlineStr">
        <is>
          <t>الكترولوكس</t>
        </is>
      </c>
      <c r="BH178" s="85" t="inlineStr">
        <is>
          <t>القاهرة للصناعات المغذية غسالات</t>
        </is>
      </c>
      <c r="BI178" s="85" t="inlineStr">
        <is>
          <t>PDFRP0145</t>
        </is>
      </c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  <c r="CW178" s="85" t="n"/>
    </row>
    <row customFormat="1" customHeight="1" ht="31.5" r="179" s="86">
      <c r="A179" s="73" t="n">
        <v>2021</v>
      </c>
      <c r="B179" s="74" t="n">
        <v>3</v>
      </c>
      <c r="C179" s="291" t="n">
        <v>44263</v>
      </c>
      <c r="D179" s="74" t="n">
        <v>375</v>
      </c>
      <c r="E179" s="74" t="n">
        <v>437</v>
      </c>
      <c r="F179" s="74" t="n">
        <v>7</v>
      </c>
      <c r="G179" s="75" t="inlineStr">
        <is>
          <t xml:space="preserve">LG32LM55/LM63 </t>
        </is>
      </c>
      <c r="H179" s="76" t="inlineStr">
        <is>
          <t>FMLGEI32LM5563</t>
        </is>
      </c>
      <c r="I179" s="76" t="inlineStr">
        <is>
          <t>1400*1700</t>
        </is>
      </c>
      <c r="J179" s="76" t="n">
        <v>4</v>
      </c>
      <c r="K179" s="76" t="n">
        <v>2</v>
      </c>
      <c r="L179" s="292" t="n">
        <v>168</v>
      </c>
      <c r="M179" s="293" t="n">
        <v>158.088</v>
      </c>
      <c r="N179" s="294" t="n">
        <v>179.928</v>
      </c>
      <c r="O179" s="111" t="n">
        <v>180</v>
      </c>
      <c r="P179" s="111" t="n">
        <v>174</v>
      </c>
      <c r="Q179" s="111" t="n">
        <v>177</v>
      </c>
      <c r="R179" s="111" t="n">
        <v>180</v>
      </c>
      <c r="S179" s="111" t="n">
        <v>173</v>
      </c>
      <c r="T179" s="77" t="n">
        <v>109</v>
      </c>
      <c r="U179" s="77" t="n">
        <v>102</v>
      </c>
      <c r="V179" s="111" t="n">
        <v>173</v>
      </c>
      <c r="W179" s="111" t="n">
        <v>173</v>
      </c>
      <c r="X179" s="111" t="n">
        <v>167</v>
      </c>
      <c r="Y179" s="111" t="n">
        <v>179</v>
      </c>
      <c r="Z179" s="111" t="n">
        <v>168</v>
      </c>
      <c r="AA179" s="77" t="n">
        <v>110</v>
      </c>
      <c r="AB179" s="77" t="n">
        <v>106</v>
      </c>
      <c r="AC179" s="111" t="n"/>
      <c r="AD179" s="111" t="n"/>
      <c r="AE179" s="111" t="n"/>
      <c r="AF179" s="111" t="n"/>
      <c r="AG179" s="111" t="n"/>
      <c r="AH179" s="77" t="n"/>
      <c r="AI179" s="77" t="n"/>
      <c r="AJ179" s="78" t="n">
        <v>174.4</v>
      </c>
      <c r="AK179" s="79" t="n">
        <v>120</v>
      </c>
      <c r="AL179" s="80" t="n">
        <v>120</v>
      </c>
      <c r="AM179" s="77" t="n">
        <v>135</v>
      </c>
      <c r="AN179" s="77" t="n">
        <v>107</v>
      </c>
      <c r="AO179" s="81" t="n">
        <v>8</v>
      </c>
      <c r="AP179" s="81" t="n">
        <v>4</v>
      </c>
      <c r="AQ179" s="81" t="n">
        <v>5</v>
      </c>
      <c r="AR179" s="81" t="n"/>
      <c r="AS179" s="81" t="n"/>
      <c r="AT179" s="81" t="n"/>
      <c r="AU179" s="81" t="n"/>
      <c r="AV179" s="81" t="n"/>
      <c r="AW179" s="81" t="n"/>
      <c r="AX179" s="82" t="n">
        <v>17</v>
      </c>
      <c r="AY179" s="83" t="n">
        <v>1292</v>
      </c>
      <c r="AZ179" s="181" t="n">
        <v>0.015</v>
      </c>
      <c r="BA179" s="84" t="n">
        <v>0.013</v>
      </c>
      <c r="BB179" s="83" t="n">
        <v>1</v>
      </c>
      <c r="BC179" s="83" t="n">
        <v>0.1</v>
      </c>
      <c r="BD179" s="83" t="n">
        <v>7.7</v>
      </c>
      <c r="BE179" s="83" t="n">
        <v>3</v>
      </c>
      <c r="BF179" s="83" t="n">
        <v>225.3</v>
      </c>
      <c r="BG179" s="28" t="inlineStr">
        <is>
          <t>LG</t>
        </is>
      </c>
      <c r="BH179" s="85" t="inlineStr">
        <is>
          <t>HE</t>
        </is>
      </c>
      <c r="BI179" s="85" t="inlineStr">
        <is>
          <t>MFZ66333001</t>
        </is>
      </c>
      <c r="BJ179" s="85" t="inlineStr">
        <is>
          <t>mma</t>
        </is>
      </c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  <c r="CW179" s="85" t="n"/>
    </row>
    <row customFormat="1" customHeight="1" ht="31.5" r="180" s="86">
      <c r="A180" s="73" t="n">
        <v>2021</v>
      </c>
      <c r="B180" s="74" t="n">
        <v>3</v>
      </c>
      <c r="C180" s="291" t="n">
        <v>44263</v>
      </c>
      <c r="D180" s="74" t="n">
        <v>137</v>
      </c>
      <c r="E180" s="74" t="n">
        <v>273</v>
      </c>
      <c r="F180" s="74" t="n">
        <v>8</v>
      </c>
      <c r="G180" s="75" t="inlineStr">
        <is>
          <t>صندوق سمك 25 ك بني سويف</t>
        </is>
      </c>
      <c r="H180" s="76" t="inlineStr">
        <is>
          <t>FM000B25000000</t>
        </is>
      </c>
      <c r="I180" s="76" t="inlineStr">
        <is>
          <t>1400*1700</t>
        </is>
      </c>
      <c r="J180" s="76" t="n">
        <v>3</v>
      </c>
      <c r="K180" s="76" t="n">
        <v>2</v>
      </c>
      <c r="L180" s="292" t="n">
        <v>564</v>
      </c>
      <c r="M180" s="293" t="n">
        <v>524.52</v>
      </c>
      <c r="N180" s="294" t="n">
        <v>603.48</v>
      </c>
      <c r="O180" s="111" t="n">
        <v>610</v>
      </c>
      <c r="P180" s="111" t="n">
        <v>592</v>
      </c>
      <c r="Q180" s="111" t="n">
        <v>584</v>
      </c>
      <c r="R180" s="111" t="n">
        <v>602</v>
      </c>
      <c r="S180" s="111" t="n"/>
      <c r="T180" s="77" t="n">
        <v>149</v>
      </c>
      <c r="U180" s="77" t="n">
        <v>142</v>
      </c>
      <c r="V180" s="111" t="n">
        <v>575</v>
      </c>
      <c r="W180" s="111" t="n">
        <v>583</v>
      </c>
      <c r="X180" s="111" t="n">
        <v>576</v>
      </c>
      <c r="Y180" s="111" t="n">
        <v>570</v>
      </c>
      <c r="Z180" s="111" t="n">
        <v>583</v>
      </c>
      <c r="AA180" s="77" t="n">
        <v>152</v>
      </c>
      <c r="AB180" s="77" t="n">
        <v>148</v>
      </c>
      <c r="AC180" s="111" t="n"/>
      <c r="AD180" s="111" t="n"/>
      <c r="AE180" s="111" t="n"/>
      <c r="AF180" s="111" t="n"/>
      <c r="AG180" s="111" t="n"/>
      <c r="AH180" s="77" t="n"/>
      <c r="AI180" s="77" t="n"/>
      <c r="AJ180" s="78" t="n">
        <v>586.1</v>
      </c>
      <c r="AK180" s="79" t="n">
        <v>93</v>
      </c>
      <c r="AL180" s="80" t="n">
        <v>116</v>
      </c>
      <c r="AM180" s="77" t="n">
        <v>73</v>
      </c>
      <c r="AN180" s="77" t="n">
        <v>148</v>
      </c>
      <c r="AO180" s="81" t="n">
        <v>11</v>
      </c>
      <c r="AP180" s="81" t="n">
        <v>22</v>
      </c>
      <c r="AQ180" s="81" t="n">
        <v>7</v>
      </c>
      <c r="AR180" s="81" t="n"/>
      <c r="AS180" s="81" t="n"/>
      <c r="AT180" s="81" t="n"/>
      <c r="AU180" s="81" t="n"/>
      <c r="AV180" s="81" t="n"/>
      <c r="AW180" s="81" t="n"/>
      <c r="AX180" s="82" t="n">
        <v>40</v>
      </c>
      <c r="AY180" s="83" t="n">
        <v>1216</v>
      </c>
      <c r="AZ180" s="181" t="n">
        <v>0.015</v>
      </c>
      <c r="BA180" s="84" t="n">
        <v>0.033</v>
      </c>
      <c r="BB180" s="83" t="n"/>
      <c r="BC180" s="83" t="n">
        <v>0.1</v>
      </c>
      <c r="BD180" s="83" t="n">
        <v>2.2</v>
      </c>
      <c r="BE180" s="83" t="n">
        <v>23.4</v>
      </c>
      <c r="BF180" s="83" t="n">
        <v>712.7</v>
      </c>
      <c r="BG180" s="28" t="inlineStr">
        <is>
          <t>عملاء متنوعون</t>
        </is>
      </c>
      <c r="BH180" s="85" t="n"/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  <c r="CW180" s="85" t="n"/>
    </row>
    <row customFormat="1" customHeight="1" ht="31.5" r="181" s="86">
      <c r="A181" s="73" t="n">
        <v>2021</v>
      </c>
      <c r="B181" s="74" t="n">
        <v>3</v>
      </c>
      <c r="C181" s="291" t="n">
        <v>44263</v>
      </c>
      <c r="D181" s="74" t="n">
        <v>56</v>
      </c>
      <c r="E181" s="74" t="n">
        <v>134</v>
      </c>
      <c r="F181" s="74" t="n">
        <v>25</v>
      </c>
      <c r="G181" s="75" t="inlineStr">
        <is>
          <t>فوم كشاف طوارئ جراند 1</t>
        </is>
      </c>
      <c r="H181" s="76" t="inlineStr">
        <is>
          <t>FMGREI10000000</t>
        </is>
      </c>
      <c r="I181" s="76" t="inlineStr">
        <is>
          <t>1200*1100</t>
        </is>
      </c>
      <c r="J181" s="76" t="n">
        <v>12</v>
      </c>
      <c r="K181" s="76" t="n">
        <v>1</v>
      </c>
      <c r="L181" s="292" t="n">
        <v>9.914583332999999</v>
      </c>
      <c r="M181" s="293" t="n">
        <v>9.2205625</v>
      </c>
      <c r="N181" s="294" t="n">
        <v>10.60860417</v>
      </c>
      <c r="O181" s="111" t="n"/>
      <c r="P181" s="111" t="n"/>
      <c r="Q181" s="111" t="n"/>
      <c r="R181" s="111" t="n"/>
      <c r="S181" s="111" t="n"/>
      <c r="T181" s="77" t="n"/>
      <c r="U181" s="77" t="n"/>
      <c r="V181" s="111" t="n"/>
      <c r="W181" s="111" t="n"/>
      <c r="X181" s="111" t="n"/>
      <c r="Y181" s="111" t="n"/>
      <c r="Z181" s="111" t="n"/>
      <c r="AA181" s="77" t="n"/>
      <c r="AB181" s="77" t="n"/>
      <c r="AC181" s="111" t="n"/>
      <c r="AD181" s="111" t="n"/>
      <c r="AE181" s="111" t="n"/>
      <c r="AF181" s="111" t="n"/>
      <c r="AG181" s="111" t="n"/>
      <c r="AH181" s="77" t="n"/>
      <c r="AI181" s="77" t="n"/>
      <c r="AJ181" s="78" t="n"/>
      <c r="AK181" s="79" t="n">
        <v>429</v>
      </c>
      <c r="AL181" s="80" t="n">
        <v>101</v>
      </c>
      <c r="AM181" s="77" t="n"/>
      <c r="AN181" s="77" t="n"/>
      <c r="AO181" s="81" t="n">
        <v>2</v>
      </c>
      <c r="AP181" s="81" t="n">
        <v>4</v>
      </c>
      <c r="AQ181" s="81" t="n">
        <v>2</v>
      </c>
      <c r="AR181" s="81" t="n"/>
      <c r="AS181" s="81" t="n"/>
      <c r="AT181" s="81" t="n"/>
      <c r="AU181" s="81" t="n"/>
      <c r="AV181" s="81" t="n"/>
      <c r="AW181" s="81" t="n"/>
      <c r="AX181" s="82" t="n">
        <v>8</v>
      </c>
      <c r="AY181" s="83" t="n">
        <v>908</v>
      </c>
      <c r="AZ181" s="181" t="n">
        <v>0.02</v>
      </c>
      <c r="BA181" s="84" t="n">
        <v>0.008999999999999999</v>
      </c>
      <c r="BB181" s="83" t="n">
        <v>1</v>
      </c>
      <c r="BC181" s="83" t="n">
        <v>0.8</v>
      </c>
      <c r="BD181" s="83" t="n">
        <v>91.59999999999999</v>
      </c>
      <c r="BE181" s="83" t="n"/>
      <c r="BF181" s="83" t="n"/>
      <c r="BG181" s="28" t="inlineStr">
        <is>
          <t>جراند</t>
        </is>
      </c>
      <c r="BH181" s="85" t="inlineStr">
        <is>
          <t>شركة جراند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  <c r="CW181" s="85" t="n"/>
    </row>
    <row customFormat="1" customHeight="1" ht="31.5" r="182" s="86">
      <c r="A182" s="73" t="n">
        <v>2021</v>
      </c>
      <c r="B182" s="74" t="n">
        <v>3</v>
      </c>
      <c r="C182" s="291" t="n">
        <v>44263</v>
      </c>
      <c r="D182" s="74" t="n">
        <v>159</v>
      </c>
      <c r="E182" s="74" t="n">
        <v>299</v>
      </c>
      <c r="F182" s="74" t="n">
        <v>28</v>
      </c>
      <c r="G182" s="75" t="inlineStr">
        <is>
          <t>سخان غاز 6لتر</t>
        </is>
      </c>
      <c r="H182" s="76" t="inlineStr">
        <is>
          <t>FMDAHI5L000000</t>
        </is>
      </c>
      <c r="I182" s="76" t="inlineStr">
        <is>
          <t>1200*1100</t>
        </is>
      </c>
      <c r="J182" s="76" t="n">
        <v>3</v>
      </c>
      <c r="K182" s="76" t="n">
        <v>2</v>
      </c>
      <c r="L182" s="292" t="n">
        <v>115</v>
      </c>
      <c r="M182" s="293" t="n">
        <v>106.95</v>
      </c>
      <c r="N182" s="294" t="n">
        <v>123.05</v>
      </c>
      <c r="O182" s="111" t="n"/>
      <c r="P182" s="111" t="n">
        <v>112</v>
      </c>
      <c r="Q182" s="111" t="n">
        <v>108</v>
      </c>
      <c r="R182" s="111" t="n"/>
      <c r="S182" s="111" t="n"/>
      <c r="T182" s="77" t="n"/>
      <c r="U182" s="77" t="n"/>
      <c r="V182" s="111" t="n"/>
      <c r="W182" s="111" t="n"/>
      <c r="X182" s="111" t="n"/>
      <c r="Y182" s="111" t="n">
        <v>106</v>
      </c>
      <c r="Z182" s="111" t="n">
        <v>109</v>
      </c>
      <c r="AA182" s="77" t="n"/>
      <c r="AB182" s="77" t="n">
        <v>125</v>
      </c>
      <c r="AC182" s="111" t="n"/>
      <c r="AD182" s="111" t="n"/>
      <c r="AE182" s="111" t="n"/>
      <c r="AF182" s="111" t="n"/>
      <c r="AG182" s="111" t="n"/>
      <c r="AH182" s="77" t="n"/>
      <c r="AI182" s="77" t="n"/>
      <c r="AJ182" s="78" t="n">
        <v>108.8</v>
      </c>
      <c r="AK182" s="79" t="n">
        <v>70</v>
      </c>
      <c r="AL182" s="80" t="n">
        <v>154</v>
      </c>
      <c r="AM182" s="77" t="n">
        <v>86</v>
      </c>
      <c r="AN182" s="77" t="n">
        <v>125</v>
      </c>
      <c r="AO182" s="81" t="n">
        <v>4</v>
      </c>
      <c r="AP182" s="81" t="n">
        <v>2</v>
      </c>
      <c r="AQ182" s="81" t="n">
        <v>5</v>
      </c>
      <c r="AR182" s="81" t="n"/>
      <c r="AS182" s="81" t="n"/>
      <c r="AT182" s="81" t="n"/>
      <c r="AU182" s="81" t="n"/>
      <c r="AV182" s="81" t="n"/>
      <c r="AW182" s="81" t="n"/>
      <c r="AX182" s="82" t="n">
        <v>11</v>
      </c>
      <c r="AY182" s="83" t="n">
        <v>395</v>
      </c>
      <c r="AZ182" s="181" t="n">
        <v>0.02</v>
      </c>
      <c r="BA182" s="84" t="n">
        <v>0.028</v>
      </c>
      <c r="BB182" s="83" t="n"/>
      <c r="BC182" s="83" t="n">
        <v>0.1</v>
      </c>
      <c r="BD182" s="83" t="n">
        <v>3.4</v>
      </c>
      <c r="BE182" s="83" t="n">
        <v>1.2</v>
      </c>
      <c r="BF182" s="83" t="n">
        <v>43</v>
      </c>
      <c r="BG182" s="28" t="inlineStr">
        <is>
          <t>الكترولوكس</t>
        </is>
      </c>
      <c r="BH182" s="85" t="inlineStr">
        <is>
          <t>القاهرة للصناعات المغذية سخانات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  <c r="CW182" s="85" t="n"/>
    </row>
    <row customFormat="1" customHeight="1" ht="31.5" r="183" s="86">
      <c r="A183" s="73" t="n">
        <v>2021</v>
      </c>
      <c r="B183" s="74" t="n">
        <v>3</v>
      </c>
      <c r="C183" s="291" t="n">
        <v>44263</v>
      </c>
      <c r="D183" s="74" t="n">
        <v>53</v>
      </c>
      <c r="E183" s="74" t="n">
        <v>131</v>
      </c>
      <c r="F183" s="74" t="n">
        <v>30</v>
      </c>
      <c r="G183" s="75" t="inlineStr">
        <is>
          <t>فوم كوش 130</t>
        </is>
      </c>
      <c r="H183" s="76" t="inlineStr">
        <is>
          <t>FMDACI51300000</t>
        </is>
      </c>
      <c r="I183" s="76" t="inlineStr">
        <is>
          <t>1100*1200</t>
        </is>
      </c>
      <c r="J183" s="76" t="n">
        <v>25</v>
      </c>
      <c r="K183" s="76" t="n">
        <v>1</v>
      </c>
      <c r="L183" s="292" t="n">
        <v>10</v>
      </c>
      <c r="M183" s="293" t="n">
        <v>9.300000000000001</v>
      </c>
      <c r="N183" s="294" t="n">
        <v>10.7</v>
      </c>
      <c r="O183" s="111" t="n"/>
      <c r="P183" s="111" t="n"/>
      <c r="Q183" s="111" t="n"/>
      <c r="R183" s="111" t="n"/>
      <c r="S183" s="111" t="n"/>
      <c r="T183" s="77" t="n"/>
      <c r="U183" s="77" t="n"/>
      <c r="V183" s="111" t="n">
        <v>10</v>
      </c>
      <c r="W183" s="111" t="n">
        <v>10</v>
      </c>
      <c r="X183" s="111" t="n">
        <v>9</v>
      </c>
      <c r="Y183" s="111" t="n">
        <v>11</v>
      </c>
      <c r="Z183" s="111" t="n">
        <v>11</v>
      </c>
      <c r="AA183" s="77" t="n">
        <v>86</v>
      </c>
      <c r="AB183" s="77" t="n">
        <v>86</v>
      </c>
      <c r="AC183" s="111" t="n"/>
      <c r="AD183" s="111" t="n"/>
      <c r="AE183" s="111" t="n"/>
      <c r="AF183" s="111" t="n"/>
      <c r="AG183" s="111" t="n"/>
      <c r="AH183" s="77" t="n"/>
      <c r="AI183" s="77" t="n"/>
      <c r="AJ183" s="78" t="n">
        <v>10.1</v>
      </c>
      <c r="AK183" s="79" t="n">
        <v>772</v>
      </c>
      <c r="AL183" s="80" t="n">
        <v>117</v>
      </c>
      <c r="AM183" s="77" t="n">
        <v>1047</v>
      </c>
      <c r="AN183" s="77" t="n">
        <v>86</v>
      </c>
      <c r="AO183" s="81" t="n">
        <v>10</v>
      </c>
      <c r="AP183" s="81" t="n"/>
      <c r="AQ183" s="81" t="n">
        <v>12</v>
      </c>
      <c r="AR183" s="81" t="n"/>
      <c r="AS183" s="81" t="n"/>
      <c r="AT183" s="81" t="n"/>
      <c r="AU183" s="81" t="n"/>
      <c r="AV183" s="81" t="n"/>
      <c r="AW183" s="81" t="n"/>
      <c r="AX183" s="82" t="n">
        <v>22</v>
      </c>
      <c r="AY183" s="83" t="n">
        <v>10822</v>
      </c>
      <c r="AZ183" s="181" t="n">
        <v>0.02</v>
      </c>
      <c r="BA183" s="84" t="n">
        <v>0.002</v>
      </c>
      <c r="BB183" s="83" t="n">
        <v>1</v>
      </c>
      <c r="BC183" s="83" t="n">
        <v>2.2</v>
      </c>
      <c r="BD183" s="83" t="n">
        <v>1082.2</v>
      </c>
      <c r="BE183" s="83" t="n">
        <v>0.2</v>
      </c>
      <c r="BF183" s="83" t="n">
        <v>109.3</v>
      </c>
      <c r="BG183" s="28" t="inlineStr">
        <is>
          <t>الكترولوكس</t>
        </is>
      </c>
      <c r="BH183" s="85" t="inlineStr">
        <is>
          <t>القاهرة للصناعات المغذية بوتاجازات</t>
        </is>
      </c>
      <c r="BI183" s="85" t="inlineStr">
        <is>
          <t>A00467101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  <c r="CW183" s="85" t="n"/>
    </row>
    <row customFormat="1" customHeight="1" ht="31.5" r="184" s="86">
      <c r="A184" s="73" t="n">
        <v>2021</v>
      </c>
      <c r="B184" s="74" t="n">
        <v>3</v>
      </c>
      <c r="C184" s="291" t="n">
        <v>44263</v>
      </c>
      <c r="D184" s="74" t="n">
        <v>4</v>
      </c>
      <c r="E184" s="74" t="n">
        <v>11</v>
      </c>
      <c r="F184" s="74" t="n">
        <v>48</v>
      </c>
      <c r="G184" s="75" t="inlineStr">
        <is>
          <t>فوم جانب حمايه يمين</t>
        </is>
      </c>
      <c r="H184" s="76" t="inlineStr">
        <is>
          <t>FMDACI30000000</t>
        </is>
      </c>
      <c r="I184" s="76" t="inlineStr">
        <is>
          <t>1600*1800</t>
        </is>
      </c>
      <c r="J184" s="76" t="n">
        <v>2</v>
      </c>
      <c r="K184" s="76" t="n">
        <v>2</v>
      </c>
      <c r="L184" s="292" t="n">
        <v>212</v>
      </c>
      <c r="M184" s="293" t="n">
        <v>197.16</v>
      </c>
      <c r="N184" s="294" t="n">
        <v>226.84</v>
      </c>
      <c r="O184" s="111" t="n">
        <v>221</v>
      </c>
      <c r="P184" s="111" t="n">
        <v>218</v>
      </c>
      <c r="Q184" s="111" t="n">
        <v>208</v>
      </c>
      <c r="R184" s="111" t="n"/>
      <c r="S184" s="111" t="n">
        <v>219</v>
      </c>
      <c r="T184" s="77" t="n">
        <v>132</v>
      </c>
      <c r="U184" s="77" t="n">
        <v>132</v>
      </c>
      <c r="V184" s="111" t="n">
        <v>225</v>
      </c>
      <c r="W184" s="111" t="n">
        <v>219</v>
      </c>
      <c r="X184" s="111" t="n">
        <v>230</v>
      </c>
      <c r="Y184" s="111" t="n">
        <v>213</v>
      </c>
      <c r="Z184" s="111" t="n">
        <v>313</v>
      </c>
      <c r="AA184" s="77" t="n">
        <v>132</v>
      </c>
      <c r="AB184" s="77" t="n">
        <v>135</v>
      </c>
      <c r="AC184" s="111" t="n"/>
      <c r="AD184" s="111" t="n"/>
      <c r="AE184" s="111" t="n"/>
      <c r="AF184" s="111" t="n"/>
      <c r="AG184" s="111" t="n"/>
      <c r="AH184" s="77" t="n"/>
      <c r="AI184" s="77" t="n"/>
      <c r="AJ184" s="78" t="n">
        <v>229.6</v>
      </c>
      <c r="AK184" s="79" t="n">
        <v>37</v>
      </c>
      <c r="AL184" s="80" t="n">
        <v>195</v>
      </c>
      <c r="AM184" s="77" t="n">
        <v>54</v>
      </c>
      <c r="AN184" s="77" t="n">
        <v>133</v>
      </c>
      <c r="AO184" s="81" t="n">
        <v>10</v>
      </c>
      <c r="AP184" s="81" t="n">
        <v>2</v>
      </c>
      <c r="AQ184" s="81" t="n">
        <v>6</v>
      </c>
      <c r="AR184" s="81" t="n"/>
      <c r="AS184" s="81" t="n"/>
      <c r="AT184" s="81" t="n"/>
      <c r="AU184" s="81" t="n"/>
      <c r="AV184" s="81" t="n"/>
      <c r="AW184" s="81" t="n"/>
      <c r="AX184" s="82" t="n">
        <v>18</v>
      </c>
      <c r="AY184" s="83" t="n">
        <v>554</v>
      </c>
      <c r="AZ184" s="181" t="n">
        <v>0.02</v>
      </c>
      <c r="BA184" s="84" t="n">
        <v>0.032</v>
      </c>
      <c r="BB184" s="83" t="n"/>
      <c r="BC184" s="83" t="n">
        <v>0.1</v>
      </c>
      <c r="BD184" s="83" t="n">
        <v>2.6</v>
      </c>
      <c r="BE184" s="83" t="n">
        <v>4.1</v>
      </c>
      <c r="BF184" s="83" t="n">
        <v>127.2</v>
      </c>
      <c r="BG184" s="28" t="inlineStr">
        <is>
          <t>الكترولوكس</t>
        </is>
      </c>
      <c r="BH184" s="85" t="inlineStr">
        <is>
          <t>القاهرة للصناعات المغذية بوتاجازات</t>
        </is>
      </c>
      <c r="BI184" s="85" t="inlineStr">
        <is>
          <t>808902001</t>
        </is>
      </c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  <c r="CW184" s="85" t="n"/>
    </row>
    <row customFormat="1" customHeight="1" ht="31.5" r="185" s="86">
      <c r="A185" s="73" t="n">
        <v>2021</v>
      </c>
      <c r="B185" s="74" t="n">
        <v>3</v>
      </c>
      <c r="C185" s="291" t="n">
        <v>44263</v>
      </c>
      <c r="D185" s="74" t="n">
        <v>4</v>
      </c>
      <c r="E185" s="74" t="n">
        <v>12</v>
      </c>
      <c r="F185" s="74" t="n">
        <v>48</v>
      </c>
      <c r="G185" s="75" t="inlineStr">
        <is>
          <t>فوم جانب حمايه شمال</t>
        </is>
      </c>
      <c r="H185" s="76" t="inlineStr">
        <is>
          <t>FMDACI40000000</t>
        </is>
      </c>
      <c r="I185" s="76" t="inlineStr">
        <is>
          <t>1600*1800</t>
        </is>
      </c>
      <c r="J185" s="76" t="n">
        <v>2</v>
      </c>
      <c r="K185" s="76" t="n">
        <v>2</v>
      </c>
      <c r="L185" s="292" t="n">
        <v>212</v>
      </c>
      <c r="M185" s="293" t="n">
        <v>197.16</v>
      </c>
      <c r="N185" s="294" t="n">
        <v>226.84</v>
      </c>
      <c r="O185" s="111" t="n">
        <v>220</v>
      </c>
      <c r="P185" s="111" t="n">
        <v>217</v>
      </c>
      <c r="Q185" s="111" t="n">
        <v>208</v>
      </c>
      <c r="R185" s="111" t="n"/>
      <c r="S185" s="111" t="n">
        <v>217</v>
      </c>
      <c r="T185" s="77" t="n">
        <v>132</v>
      </c>
      <c r="U185" s="77" t="n">
        <v>132</v>
      </c>
      <c r="V185" s="111" t="n">
        <v>213</v>
      </c>
      <c r="W185" s="111" t="n">
        <v>203</v>
      </c>
      <c r="X185" s="111" t="n">
        <v>231</v>
      </c>
      <c r="Y185" s="111" t="n">
        <v>209</v>
      </c>
      <c r="Z185" s="111" t="n">
        <v>200</v>
      </c>
      <c r="AA185" s="77" t="n">
        <v>132</v>
      </c>
      <c r="AB185" s="77" t="n">
        <v>135</v>
      </c>
      <c r="AC185" s="111" t="n"/>
      <c r="AD185" s="111" t="n"/>
      <c r="AE185" s="111" t="n"/>
      <c r="AF185" s="111" t="n"/>
      <c r="AG185" s="111" t="n"/>
      <c r="AH185" s="77" t="n"/>
      <c r="AI185" s="77" t="n"/>
      <c r="AJ185" s="78" t="n">
        <v>213.1</v>
      </c>
      <c r="AK185" s="79" t="n">
        <v>37</v>
      </c>
      <c r="AL185" s="80" t="n">
        <v>195</v>
      </c>
      <c r="AM185" s="77" t="n">
        <v>54</v>
      </c>
      <c r="AN185" s="77" t="n">
        <v>133</v>
      </c>
      <c r="AO185" s="81" t="n">
        <v>8</v>
      </c>
      <c r="AP185" s="81" t="n">
        <v>2</v>
      </c>
      <c r="AQ185" s="81" t="n">
        <v>6</v>
      </c>
      <c r="AR185" s="81" t="n"/>
      <c r="AS185" s="81" t="n"/>
      <c r="AT185" s="81" t="n"/>
      <c r="AU185" s="81" t="n"/>
      <c r="AV185" s="81" t="n"/>
      <c r="AW185" s="81" t="n"/>
      <c r="AX185" s="82" t="n">
        <v>16</v>
      </c>
      <c r="AY185" s="83" t="n">
        <v>552</v>
      </c>
      <c r="AZ185" s="181" t="n">
        <v>0.02</v>
      </c>
      <c r="BA185" s="84" t="n">
        <v>0.029</v>
      </c>
      <c r="BB185" s="83" t="n"/>
      <c r="BC185" s="83" t="n">
        <v>0.1</v>
      </c>
      <c r="BD185" s="83" t="n">
        <v>2.6</v>
      </c>
      <c r="BE185" s="83" t="n">
        <v>3.4</v>
      </c>
      <c r="BF185" s="83" t="n">
        <v>117.6</v>
      </c>
      <c r="BG185" s="28" t="inlineStr">
        <is>
          <t>الكترولوكس</t>
        </is>
      </c>
      <c r="BH185" s="85" t="inlineStr">
        <is>
          <t>القاهرة للصناعات المغذية بوتاجازات</t>
        </is>
      </c>
      <c r="BI185" s="85" t="inlineStr">
        <is>
          <t>808901901</t>
        </is>
      </c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  <c r="CW185" s="85" t="n"/>
    </row>
    <row customFormat="1" customHeight="1" ht="31.5" r="186" s="86">
      <c r="A186" s="73" t="n">
        <v>2021</v>
      </c>
      <c r="B186" s="74" t="n">
        <v>3</v>
      </c>
      <c r="C186" s="291" t="n">
        <v>44263</v>
      </c>
      <c r="D186" s="74" t="n">
        <v>334</v>
      </c>
      <c r="E186" s="74" t="n">
        <v>254</v>
      </c>
      <c r="F186" s="74" t="n">
        <v>49</v>
      </c>
      <c r="G186" s="75" t="inlineStr">
        <is>
          <t>طقم سخان بلونايل ذو 4 اطقم</t>
        </is>
      </c>
      <c r="H186" s="76" t="inlineStr">
        <is>
          <t>FMDAHI40000000</t>
        </is>
      </c>
      <c r="I186" s="76" t="inlineStr">
        <is>
          <t>1600*1800</t>
        </is>
      </c>
      <c r="J186" s="76" t="n">
        <v>4</v>
      </c>
      <c r="K186" s="76" t="n">
        <v>2</v>
      </c>
      <c r="L186" s="292" t="n">
        <v>203</v>
      </c>
      <c r="M186" s="293" t="n">
        <v>188.79</v>
      </c>
      <c r="N186" s="294" t="n">
        <v>217.21</v>
      </c>
      <c r="O186" s="111" t="n">
        <v>216</v>
      </c>
      <c r="P186" s="111" t="n">
        <v>212</v>
      </c>
      <c r="Q186" s="111" t="n">
        <v>206</v>
      </c>
      <c r="R186" s="111" t="n"/>
      <c r="S186" s="111" t="n">
        <v>202</v>
      </c>
      <c r="T186" s="77" t="n">
        <v>139</v>
      </c>
      <c r="U186" s="77" t="n">
        <v>136</v>
      </c>
      <c r="V186" s="111" t="n">
        <v>216</v>
      </c>
      <c r="W186" s="111" t="n">
        <v>210</v>
      </c>
      <c r="X186" s="111" t="n">
        <v>217</v>
      </c>
      <c r="Y186" s="111" t="n">
        <v>221</v>
      </c>
      <c r="Z186" s="111" t="n">
        <v>206</v>
      </c>
      <c r="AA186" s="77" t="n">
        <v>143</v>
      </c>
      <c r="AB186" s="77" t="n">
        <v>140</v>
      </c>
      <c r="AC186" s="111" t="n"/>
      <c r="AD186" s="111" t="n"/>
      <c r="AE186" s="111" t="n"/>
      <c r="AF186" s="111" t="n"/>
      <c r="AG186" s="111" t="n"/>
      <c r="AH186" s="77" t="n"/>
      <c r="AI186" s="77" t="n"/>
      <c r="AJ186" s="78" t="n">
        <v>211.8</v>
      </c>
      <c r="AK186" s="79" t="n">
        <v>88</v>
      </c>
      <c r="AL186" s="80" t="n">
        <v>164</v>
      </c>
      <c r="AM186" s="77" t="n">
        <v>103</v>
      </c>
      <c r="AN186" s="77" t="n">
        <v>140</v>
      </c>
      <c r="AO186" s="81" t="n">
        <v>8</v>
      </c>
      <c r="AP186" s="81" t="n">
        <v>3</v>
      </c>
      <c r="AQ186" s="81" t="n">
        <v>9</v>
      </c>
      <c r="AR186" s="81" t="n"/>
      <c r="AS186" s="81" t="n"/>
      <c r="AT186" s="81" t="n"/>
      <c r="AU186" s="81" t="n"/>
      <c r="AV186" s="81" t="n"/>
      <c r="AW186" s="81" t="n"/>
      <c r="AX186" s="82" t="n">
        <v>20</v>
      </c>
      <c r="AY186" s="83" t="n">
        <v>1220</v>
      </c>
      <c r="AZ186" s="181" t="n">
        <v>0.02</v>
      </c>
      <c r="BA186" s="84" t="n">
        <v>0.016</v>
      </c>
      <c r="BB186" s="83" t="n">
        <v>1</v>
      </c>
      <c r="BC186" s="83" t="n">
        <v>0.1</v>
      </c>
      <c r="BD186" s="83" t="n">
        <v>6</v>
      </c>
      <c r="BE186" s="83" t="n">
        <v>4.2</v>
      </c>
      <c r="BF186" s="83" t="n">
        <v>258.4</v>
      </c>
      <c r="BG186" s="28" t="inlineStr">
        <is>
          <t>الكترولوكس</t>
        </is>
      </c>
      <c r="BH186" s="85" t="inlineStr">
        <is>
          <t>القاهرة للصناعات المغذية سخانات</t>
        </is>
      </c>
      <c r="BI186" s="85" t="inlineStr">
        <is>
          <t>PHEWP0112</t>
        </is>
      </c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  <c r="CW186" s="85" t="n"/>
    </row>
    <row customFormat="1" customHeight="1" ht="31.5" r="187" s="86">
      <c r="A187" s="73" t="n">
        <v>2021</v>
      </c>
      <c r="B187" s="74" t="n">
        <v>3</v>
      </c>
      <c r="C187" s="291" t="n">
        <v>44264</v>
      </c>
      <c r="D187" s="74" t="n">
        <v>1</v>
      </c>
      <c r="E187" s="74" t="n">
        <v>1</v>
      </c>
      <c r="F187" s="74" t="n">
        <v>2</v>
      </c>
      <c r="G187" s="75" t="inlineStr">
        <is>
          <t>كفر سخان فرنساوى 085</t>
        </is>
      </c>
      <c r="H187" s="76" t="inlineStr">
        <is>
          <t>FMENCI20000000</t>
        </is>
      </c>
      <c r="I187" s="76" t="inlineStr">
        <is>
          <t>1400*1700</t>
        </is>
      </c>
      <c r="J187" s="76" t="n">
        <v>3</v>
      </c>
      <c r="K187" s="76" t="n">
        <v>2</v>
      </c>
      <c r="L187" s="292" t="n">
        <v>111</v>
      </c>
      <c r="M187" s="293" t="n">
        <v>103.23</v>
      </c>
      <c r="N187" s="294" t="n">
        <v>118.77</v>
      </c>
      <c r="O187" s="111" t="n">
        <v>120</v>
      </c>
      <c r="P187" s="111" t="n">
        <v>112</v>
      </c>
      <c r="Q187" s="111" t="n">
        <v>118</v>
      </c>
      <c r="R187" s="111" t="n">
        <v>115</v>
      </c>
      <c r="S187" s="111" t="n">
        <v>119</v>
      </c>
      <c r="T187" s="77" t="n">
        <v>95</v>
      </c>
      <c r="U187" s="77" t="n">
        <v>92</v>
      </c>
      <c r="V187" s="111" t="n">
        <v>97</v>
      </c>
      <c r="W187" s="111" t="n">
        <v>105</v>
      </c>
      <c r="X187" s="111" t="n">
        <v>109</v>
      </c>
      <c r="Y187" s="111" t="n">
        <v>108</v>
      </c>
      <c r="Z187" s="111" t="n">
        <v>111</v>
      </c>
      <c r="AA187" s="77" t="n">
        <v>95</v>
      </c>
      <c r="AB187" s="77" t="n">
        <v>103</v>
      </c>
      <c r="AC187" s="111" t="n"/>
      <c r="AD187" s="111" t="n"/>
      <c r="AE187" s="111" t="n"/>
      <c r="AF187" s="111" t="n"/>
      <c r="AG187" s="111" t="n"/>
      <c r="AH187" s="77" t="n"/>
      <c r="AI187" s="77" t="n"/>
      <c r="AJ187" s="78" t="n">
        <v>111.4</v>
      </c>
      <c r="AK187" s="79" t="n">
        <v>108</v>
      </c>
      <c r="AL187" s="80" t="n">
        <v>100</v>
      </c>
      <c r="AM187" s="77" t="n">
        <v>112</v>
      </c>
      <c r="AN187" s="77" t="n">
        <v>96</v>
      </c>
      <c r="AO187" s="81" t="n">
        <v>12</v>
      </c>
      <c r="AP187" s="81" t="n">
        <v>4</v>
      </c>
      <c r="AQ187" s="81" t="n">
        <v>4</v>
      </c>
      <c r="AR187" s="81" t="n"/>
      <c r="AS187" s="81" t="n"/>
      <c r="AT187" s="81" t="n"/>
      <c r="AU187" s="81" t="n"/>
      <c r="AV187" s="81" t="n"/>
      <c r="AW187" s="81" t="n"/>
      <c r="AX187" s="82" t="n">
        <v>20</v>
      </c>
      <c r="AY187" s="83" t="n">
        <v>2412</v>
      </c>
      <c r="AZ187" s="181" t="n">
        <v>0.015</v>
      </c>
      <c r="BA187" s="84" t="n">
        <v>0.008</v>
      </c>
      <c r="BB187" s="83" t="n">
        <v>1</v>
      </c>
      <c r="BC187" s="83" t="n">
        <v>0.2</v>
      </c>
      <c r="BD187" s="83" t="n">
        <v>21.7</v>
      </c>
      <c r="BE187" s="83" t="n">
        <v>2.2</v>
      </c>
      <c r="BF187" s="83" t="n">
        <v>268.7</v>
      </c>
      <c r="BG187" s="28" t="inlineStr">
        <is>
          <t>اطلانتيك</t>
        </is>
      </c>
      <c r="BH187" s="85" t="inlineStr">
        <is>
          <t>اطلانتيك</t>
        </is>
      </c>
      <c r="BI187" s="85" t="n"/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  <c r="CW187" s="85" t="n"/>
    </row>
    <row customFormat="1" customHeight="1" ht="31.5" r="188" s="86">
      <c r="A188" s="73" t="n">
        <v>2021</v>
      </c>
      <c r="B188" s="74" t="n">
        <v>3</v>
      </c>
      <c r="C188" s="291" t="n">
        <v>44264</v>
      </c>
      <c r="D188" s="74" t="n">
        <v>1</v>
      </c>
      <c r="E188" s="74" t="n">
        <v>2</v>
      </c>
      <c r="F188" s="74" t="n">
        <v>2</v>
      </c>
      <c r="G188" s="75" t="inlineStr">
        <is>
          <t>قاعده سخان فرنساوى 086</t>
        </is>
      </c>
      <c r="H188" s="76" t="inlineStr">
        <is>
          <t>FMENCI30000000</t>
        </is>
      </c>
      <c r="I188" s="76" t="inlineStr">
        <is>
          <t>1400*1700</t>
        </is>
      </c>
      <c r="J188" s="76" t="n">
        <v>3</v>
      </c>
      <c r="K188" s="76" t="n">
        <v>2</v>
      </c>
      <c r="L188" s="292" t="n">
        <v>113</v>
      </c>
      <c r="M188" s="293" t="n">
        <v>105.09</v>
      </c>
      <c r="N188" s="294" t="n">
        <v>120.91</v>
      </c>
      <c r="O188" s="111" t="n">
        <v>108</v>
      </c>
      <c r="P188" s="111" t="n">
        <v>104</v>
      </c>
      <c r="Q188" s="111" t="n">
        <v>108</v>
      </c>
      <c r="R188" s="111" t="n">
        <v>105</v>
      </c>
      <c r="S188" s="111" t="n">
        <v>108</v>
      </c>
      <c r="T188" s="77" t="n">
        <v>95</v>
      </c>
      <c r="U188" s="77" t="n">
        <v>92</v>
      </c>
      <c r="V188" s="111" t="n">
        <v>106</v>
      </c>
      <c r="W188" s="111" t="n">
        <v>118</v>
      </c>
      <c r="X188" s="111" t="n">
        <v>119</v>
      </c>
      <c r="Y188" s="111" t="n">
        <v>115</v>
      </c>
      <c r="Z188" s="111" t="n">
        <v>118</v>
      </c>
      <c r="AA188" s="77" t="n">
        <v>95</v>
      </c>
      <c r="AB188" s="77" t="n">
        <v>103</v>
      </c>
      <c r="AC188" s="111" t="n"/>
      <c r="AD188" s="111" t="n"/>
      <c r="AE188" s="111" t="n"/>
      <c r="AF188" s="111" t="n"/>
      <c r="AG188" s="111" t="n"/>
      <c r="AH188" s="77" t="n"/>
      <c r="AI188" s="77" t="n"/>
      <c r="AJ188" s="78" t="n">
        <v>110.9</v>
      </c>
      <c r="AK188" s="79" t="n">
        <v>108</v>
      </c>
      <c r="AL188" s="80" t="n">
        <v>100</v>
      </c>
      <c r="AM188" s="77" t="n">
        <v>112</v>
      </c>
      <c r="AN188" s="77" t="n">
        <v>96</v>
      </c>
      <c r="AO188" s="81" t="n">
        <v>7</v>
      </c>
      <c r="AP188" s="81" t="n">
        <v>2</v>
      </c>
      <c r="AQ188" s="81" t="n">
        <v>6</v>
      </c>
      <c r="AR188" s="81" t="n"/>
      <c r="AS188" s="81" t="n"/>
      <c r="AT188" s="81" t="n"/>
      <c r="AU188" s="81" t="n"/>
      <c r="AV188" s="81" t="n"/>
      <c r="AW188" s="81" t="n"/>
      <c r="AX188" s="82" t="n">
        <v>15</v>
      </c>
      <c r="AY188" s="83" t="n">
        <v>2447</v>
      </c>
      <c r="AZ188" s="181" t="n">
        <v>0.015</v>
      </c>
      <c r="BA188" s="84" t="n">
        <v>0.006</v>
      </c>
      <c r="BB188" s="83" t="n">
        <v>1</v>
      </c>
      <c r="BC188" s="83" t="n">
        <v>0.1</v>
      </c>
      <c r="BD188" s="83" t="n">
        <v>21.7</v>
      </c>
      <c r="BE188" s="83" t="n">
        <v>1.7</v>
      </c>
      <c r="BF188" s="83" t="n">
        <v>271.4</v>
      </c>
      <c r="BG188" s="28" t="inlineStr">
        <is>
          <t>اطلانتيك</t>
        </is>
      </c>
      <c r="BH188" s="85" t="inlineStr">
        <is>
          <t>اطلانتيك</t>
        </is>
      </c>
      <c r="BI188" s="85" t="n"/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  <c r="CW188" s="85" t="n"/>
    </row>
    <row customFormat="1" customHeight="1" ht="31.5" r="189" s="86">
      <c r="A189" s="73" t="n">
        <v>2021</v>
      </c>
      <c r="B189" s="74" t="n">
        <v>3</v>
      </c>
      <c r="C189" s="291" t="n">
        <v>44264</v>
      </c>
      <c r="D189" s="74" t="n">
        <v>376</v>
      </c>
      <c r="E189" s="74" t="n">
        <v>438</v>
      </c>
      <c r="F189" s="74" t="n">
        <v>3</v>
      </c>
      <c r="G189" s="75" t="inlineStr">
        <is>
          <t xml:space="preserve">LG43LM63/UM73 </t>
        </is>
      </c>
      <c r="H189" s="76" t="inlineStr">
        <is>
          <t>FMLGEI43LM6373</t>
        </is>
      </c>
      <c r="I189" s="76" t="inlineStr">
        <is>
          <t>1400*1700</t>
        </is>
      </c>
      <c r="J189" s="76" t="n">
        <v>3</v>
      </c>
      <c r="K189" s="76" t="n">
        <v>2</v>
      </c>
      <c r="L189" s="292" t="n">
        <v>336</v>
      </c>
      <c r="M189" s="293" t="n">
        <v>316.176</v>
      </c>
      <c r="N189" s="294" t="n">
        <v>359.856</v>
      </c>
      <c r="O189" s="111" t="n">
        <v>354</v>
      </c>
      <c r="P189" s="111" t="n"/>
      <c r="Q189" s="111" t="n"/>
      <c r="R189" s="111" t="n">
        <v>359</v>
      </c>
      <c r="S189" s="111" t="n">
        <v>346</v>
      </c>
      <c r="T189" s="77" t="n">
        <v>131</v>
      </c>
      <c r="U189" s="77" t="n">
        <v>130</v>
      </c>
      <c r="V189" s="111" t="n">
        <v>334</v>
      </c>
      <c r="W189" s="111" t="n">
        <v>347</v>
      </c>
      <c r="X189" s="111" t="n">
        <v>351</v>
      </c>
      <c r="Y189" s="111" t="n">
        <v>336</v>
      </c>
      <c r="Z189" s="111" t="n">
        <v>351</v>
      </c>
      <c r="AA189" s="77" t="n">
        <v>131</v>
      </c>
      <c r="AB189" s="77" t="n">
        <v>135</v>
      </c>
      <c r="AC189" s="111" t="n"/>
      <c r="AD189" s="111" t="n"/>
      <c r="AE189" s="111" t="n"/>
      <c r="AF189" s="111" t="n"/>
      <c r="AG189" s="111" t="n"/>
      <c r="AH189" s="77" t="n"/>
      <c r="AI189" s="77" t="n"/>
      <c r="AJ189" s="78" t="n">
        <v>347.3</v>
      </c>
      <c r="AK189" s="79" t="n">
        <v>67</v>
      </c>
      <c r="AL189" s="80" t="n">
        <v>161</v>
      </c>
      <c r="AM189" s="77" t="n">
        <v>82</v>
      </c>
      <c r="AN189" s="77" t="n">
        <v>132</v>
      </c>
      <c r="AO189" s="81" t="n">
        <v>9</v>
      </c>
      <c r="AP189" s="81" t="n">
        <v>2</v>
      </c>
      <c r="AQ189" s="81" t="n">
        <v>5</v>
      </c>
      <c r="AR189" s="81" t="n"/>
      <c r="AS189" s="81" t="n"/>
      <c r="AT189" s="81" t="n"/>
      <c r="AU189" s="81" t="n"/>
      <c r="AV189" s="81" t="n"/>
      <c r="AW189" s="81" t="n"/>
      <c r="AX189" s="82" t="n">
        <v>16</v>
      </c>
      <c r="AY189" s="83" t="n">
        <v>1528</v>
      </c>
      <c r="AZ189" s="181" t="n">
        <v>0.015</v>
      </c>
      <c r="BA189" s="84" t="n">
        <v>0.01</v>
      </c>
      <c r="BB189" s="83" t="n">
        <v>1</v>
      </c>
      <c r="BC189" s="83" t="n">
        <v>0</v>
      </c>
      <c r="BD189" s="83" t="n">
        <v>4.5</v>
      </c>
      <c r="BE189" s="83" t="n">
        <v>5.6</v>
      </c>
      <c r="BF189" s="83" t="n">
        <v>530.7</v>
      </c>
      <c r="BG189" s="28" t="inlineStr">
        <is>
          <t>LG</t>
        </is>
      </c>
      <c r="BH189" s="85" t="inlineStr">
        <is>
          <t>HE</t>
        </is>
      </c>
      <c r="BI189" s="85" t="inlineStr">
        <is>
          <t>mfz66236501</t>
        </is>
      </c>
      <c r="BJ189" s="85" t="inlineStr">
        <is>
          <t>mma</t>
        </is>
      </c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  <c r="CW189" s="85" t="n"/>
    </row>
    <row customFormat="1" customHeight="1" ht="31.5" r="190" s="86">
      <c r="A190" s="73" t="n">
        <v>2021</v>
      </c>
      <c r="B190" s="74" t="n">
        <v>3</v>
      </c>
      <c r="C190" s="291" t="n">
        <v>44264</v>
      </c>
      <c r="D190" s="74" t="n">
        <v>47</v>
      </c>
      <c r="E190" s="74" t="n">
        <v>122</v>
      </c>
      <c r="F190" s="74" t="n">
        <v>4</v>
      </c>
      <c r="G190" s="75" t="inlineStr">
        <is>
          <t>قاعدة غسالة LG</t>
        </is>
      </c>
      <c r="H190" s="76" t="inlineStr">
        <is>
          <t>FMLGEI1000000</t>
        </is>
      </c>
      <c r="I190" s="76" t="inlineStr">
        <is>
          <t>1700*1400</t>
        </is>
      </c>
      <c r="J190" s="76" t="n">
        <v>2</v>
      </c>
      <c r="K190" s="76" t="n">
        <v>1</v>
      </c>
      <c r="L190" s="292" t="n">
        <v>280</v>
      </c>
      <c r="M190" s="293" t="n">
        <v>267.4</v>
      </c>
      <c r="N190" s="294" t="n">
        <v>292.6</v>
      </c>
      <c r="O190" s="111" t="n"/>
      <c r="P190" s="111" t="n"/>
      <c r="Q190" s="111" t="n"/>
      <c r="R190" s="111" t="n"/>
      <c r="S190" s="111" t="n"/>
      <c r="T190" s="77" t="n"/>
      <c r="U190" s="77" t="n"/>
      <c r="V190" s="111" t="n"/>
      <c r="W190" s="111" t="n">
        <v>290</v>
      </c>
      <c r="X190" s="111" t="n">
        <v>298</v>
      </c>
      <c r="Y190" s="111" t="n">
        <v>288</v>
      </c>
      <c r="Z190" s="111" t="n">
        <v>275</v>
      </c>
      <c r="AA190" s="77" t="n"/>
      <c r="AB190" s="77" t="n">
        <v>105</v>
      </c>
      <c r="AC190" s="111" t="n"/>
      <c r="AD190" s="111" t="n"/>
      <c r="AE190" s="111" t="n"/>
      <c r="AF190" s="111" t="n"/>
      <c r="AG190" s="111" t="n"/>
      <c r="AH190" s="77" t="n"/>
      <c r="AI190" s="77" t="n"/>
      <c r="AJ190" s="78" t="n">
        <v>287.8</v>
      </c>
      <c r="AK190" s="79" t="n">
        <v>63</v>
      </c>
      <c r="AL190" s="80" t="n">
        <v>115</v>
      </c>
      <c r="AM190" s="77" t="n">
        <v>69</v>
      </c>
      <c r="AN190" s="77" t="n">
        <v>105</v>
      </c>
      <c r="AO190" s="81" t="n">
        <v>2</v>
      </c>
      <c r="AP190" s="81" t="n"/>
      <c r="AQ190" s="81" t="n">
        <v>6</v>
      </c>
      <c r="AR190" s="81" t="n"/>
      <c r="AS190" s="81" t="n"/>
      <c r="AT190" s="81" t="n"/>
      <c r="AU190" s="81" t="n"/>
      <c r="AV190" s="81" t="n"/>
      <c r="AW190" s="81" t="n"/>
      <c r="AX190" s="82" t="n">
        <v>8</v>
      </c>
      <c r="AY190" s="83" t="n">
        <v>608</v>
      </c>
      <c r="AZ190" s="181" t="n">
        <v>0.015</v>
      </c>
      <c r="BA190" s="84" t="n">
        <v>0.013</v>
      </c>
      <c r="BB190" s="83" t="n">
        <v>1</v>
      </c>
      <c r="BC190" s="83" t="n">
        <v>0</v>
      </c>
      <c r="BD190" s="83" t="n">
        <v>2.2</v>
      </c>
      <c r="BE190" s="83" t="n">
        <v>2.3</v>
      </c>
      <c r="BF190" s="83" t="n">
        <v>175</v>
      </c>
      <c r="BG190" s="28" t="inlineStr">
        <is>
          <t>LG</t>
        </is>
      </c>
      <c r="BH190" s="85" t="inlineStr">
        <is>
          <t>HE</t>
        </is>
      </c>
      <c r="BI190" s="85" t="inlineStr">
        <is>
          <t>AGG76599801</t>
        </is>
      </c>
      <c r="BJ190" s="85" t="inlineStr">
        <is>
          <t>mmf</t>
        </is>
      </c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  <c r="CW190" s="85" t="n"/>
    </row>
    <row customFormat="1" customHeight="1" ht="31.5" r="191" s="86">
      <c r="A191" s="73" t="n">
        <v>2021</v>
      </c>
      <c r="B191" s="74" t="n">
        <v>3</v>
      </c>
      <c r="C191" s="291" t="n">
        <v>44264</v>
      </c>
      <c r="D191" s="74" t="n">
        <v>243</v>
      </c>
      <c r="E191" s="74" t="n">
        <v>167</v>
      </c>
      <c r="F191" s="74" t="n">
        <v>4</v>
      </c>
      <c r="G191" s="75" t="inlineStr">
        <is>
          <t>فوم صندوق سمك 35 ك</t>
        </is>
      </c>
      <c r="H191" s="76" t="inlineStr">
        <is>
          <t>FMBOXI35000000</t>
        </is>
      </c>
      <c r="I191" s="76" t="inlineStr">
        <is>
          <t>1400*1700</t>
        </is>
      </c>
      <c r="J191" s="76" t="n">
        <v>2</v>
      </c>
      <c r="K191" s="76" t="n">
        <v>2</v>
      </c>
      <c r="L191" s="292" t="n">
        <v>888</v>
      </c>
      <c r="M191" s="293" t="n">
        <v>825.84</v>
      </c>
      <c r="N191" s="294" t="n">
        <v>950.16</v>
      </c>
      <c r="O191" s="111" t="n">
        <v>842</v>
      </c>
      <c r="P191" s="111" t="n"/>
      <c r="Q191" s="111" t="n"/>
      <c r="R191" s="111" t="n"/>
      <c r="S191" s="111" t="n"/>
      <c r="T191" s="77" t="n">
        <v>149</v>
      </c>
      <c r="U191" s="77" t="n"/>
      <c r="V191" s="111" t="n"/>
      <c r="W191" s="111" t="n"/>
      <c r="X191" s="111" t="n"/>
      <c r="Y191" s="111" t="n"/>
      <c r="Z191" s="111" t="n"/>
      <c r="AA191" s="77" t="n"/>
      <c r="AB191" s="77" t="n"/>
      <c r="AC191" s="111" t="n"/>
      <c r="AD191" s="111" t="n"/>
      <c r="AE191" s="111" t="n"/>
      <c r="AF191" s="111" t="n"/>
      <c r="AG191" s="111" t="n"/>
      <c r="AH191" s="77" t="n"/>
      <c r="AI191" s="77" t="n"/>
      <c r="AJ191" s="78" t="n">
        <v>842</v>
      </c>
      <c r="AK191" s="79" t="n">
        <v>55</v>
      </c>
      <c r="AL191" s="80" t="n">
        <v>131</v>
      </c>
      <c r="AM191" s="77" t="n">
        <v>48</v>
      </c>
      <c r="AN191" s="77" t="n">
        <v>149</v>
      </c>
      <c r="AO191" s="81" t="n">
        <v>1</v>
      </c>
      <c r="AP191" s="81" t="n">
        <v>1</v>
      </c>
      <c r="AQ191" s="81" t="n">
        <v>2</v>
      </c>
      <c r="AR191" s="81" t="n"/>
      <c r="AS191" s="81" t="n"/>
      <c r="AT191" s="81" t="n"/>
      <c r="AU191" s="81" t="n"/>
      <c r="AV191" s="81" t="n"/>
      <c r="AW191" s="81" t="n"/>
      <c r="AX191" s="82" t="n">
        <v>4</v>
      </c>
      <c r="AY191" s="83" t="n">
        <v>516</v>
      </c>
      <c r="AZ191" s="181" t="n">
        <v>0.015</v>
      </c>
      <c r="BA191" s="84" t="n">
        <v>0.008</v>
      </c>
      <c r="BB191" s="83" t="n">
        <v>1</v>
      </c>
      <c r="BC191" s="83" t="n">
        <v>0</v>
      </c>
      <c r="BD191" s="83" t="n">
        <v>0.6</v>
      </c>
      <c r="BE191" s="83" t="n">
        <v>3.4</v>
      </c>
      <c r="BF191" s="83" t="n">
        <v>434.5</v>
      </c>
      <c r="BG191" s="28" t="inlineStr">
        <is>
          <t>عملاء متنوعون</t>
        </is>
      </c>
      <c r="BH191" s="85" t="inlineStr">
        <is>
          <t>عملاء متنوعون</t>
        </is>
      </c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  <c r="CW191" s="85" t="n"/>
    </row>
    <row customFormat="1" customHeight="1" ht="31.5" r="192" s="86">
      <c r="A192" s="73" t="n">
        <v>2021</v>
      </c>
      <c r="B192" s="74" t="n">
        <v>3</v>
      </c>
      <c r="C192" s="291" t="n">
        <v>44264</v>
      </c>
      <c r="D192" s="74" t="n">
        <v>378</v>
      </c>
      <c r="E192" s="74" t="n">
        <v>440</v>
      </c>
      <c r="F192" s="74" t="n">
        <v>5</v>
      </c>
      <c r="G192" s="75" t="inlineStr">
        <is>
          <t>فوم طقم سخان زانوسى</t>
        </is>
      </c>
      <c r="H192" s="76" t="inlineStr">
        <is>
          <t>FMDAHIN30000000</t>
        </is>
      </c>
      <c r="I192" s="76" t="inlineStr">
        <is>
          <t>1400*1700</t>
        </is>
      </c>
      <c r="J192" s="76" t="n">
        <v>3</v>
      </c>
      <c r="K192" s="76" t="n">
        <v>2</v>
      </c>
      <c r="L192" s="292" t="n">
        <v>258</v>
      </c>
      <c r="M192" s="293" t="n">
        <v>239.94</v>
      </c>
      <c r="N192" s="294" t="n">
        <v>276.06</v>
      </c>
      <c r="O192" s="111" t="n">
        <v>233</v>
      </c>
      <c r="P192" s="111" t="n"/>
      <c r="Q192" s="111" t="n"/>
      <c r="R192" s="111" t="n">
        <v>253</v>
      </c>
      <c r="S192" s="111" t="n">
        <v>258</v>
      </c>
      <c r="T192" s="77" t="n">
        <v>104</v>
      </c>
      <c r="U192" s="77" t="n">
        <v>104</v>
      </c>
      <c r="V192" s="111" t="n">
        <v>248</v>
      </c>
      <c r="W192" s="111" t="n">
        <v>261</v>
      </c>
      <c r="X192" s="111" t="n">
        <v>276</v>
      </c>
      <c r="Y192" s="111" t="n">
        <v>255</v>
      </c>
      <c r="Z192" s="111" t="n"/>
      <c r="AA192" s="77" t="n">
        <v>105</v>
      </c>
      <c r="AB192" s="77" t="n"/>
      <c r="AC192" s="111" t="n"/>
      <c r="AD192" s="111" t="n"/>
      <c r="AE192" s="111" t="n"/>
      <c r="AF192" s="111" t="n"/>
      <c r="AG192" s="111" t="n"/>
      <c r="AH192" s="77" t="n"/>
      <c r="AI192" s="77" t="n"/>
      <c r="AJ192" s="78" t="n">
        <v>254.9</v>
      </c>
      <c r="AK192" s="79" t="n">
        <v>90</v>
      </c>
      <c r="AL192" s="80" t="n">
        <v>120</v>
      </c>
      <c r="AM192" s="77" t="n">
        <v>104</v>
      </c>
      <c r="AN192" s="77" t="n">
        <v>104</v>
      </c>
      <c r="AO192" s="81" t="n">
        <v>8</v>
      </c>
      <c r="AP192" s="81" t="n">
        <v>4</v>
      </c>
      <c r="AQ192" s="81" t="n">
        <v>9</v>
      </c>
      <c r="AR192" s="81" t="n"/>
      <c r="AS192" s="81" t="n"/>
      <c r="AT192" s="81" t="n"/>
      <c r="AU192" s="81" t="n"/>
      <c r="AV192" s="81" t="n"/>
      <c r="AW192" s="81" t="n"/>
      <c r="AX192" s="82" t="n">
        <v>20</v>
      </c>
      <c r="AY192" s="83" t="n">
        <v>1580</v>
      </c>
      <c r="AZ192" s="181" t="n">
        <v>0.015</v>
      </c>
      <c r="BA192" s="84" t="n">
        <v>0.013</v>
      </c>
      <c r="BB192" s="83" t="n">
        <v>1</v>
      </c>
      <c r="BC192" s="83" t="n">
        <v>0.1</v>
      </c>
      <c r="BD192" s="83" t="n">
        <v>6.1</v>
      </c>
      <c r="BE192" s="83" t="n">
        <v>5.1</v>
      </c>
      <c r="BF192" s="83" t="n">
        <v>402.7</v>
      </c>
      <c r="BG192" s="28" t="inlineStr">
        <is>
          <t>الكترولوكس</t>
        </is>
      </c>
      <c r="BH192" s="85" t="inlineStr">
        <is>
          <t>القاهرة للصناعات المغذية سخانات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  <c r="CW192" s="85" t="n"/>
    </row>
    <row customFormat="1" customHeight="1" ht="31.5" r="193" s="86">
      <c r="A193" s="73" t="n">
        <v>2021</v>
      </c>
      <c r="B193" s="74" t="n">
        <v>3</v>
      </c>
      <c r="C193" s="291" t="n">
        <v>44264</v>
      </c>
      <c r="D193" s="74" t="n">
        <v>34</v>
      </c>
      <c r="E193" s="74" t="n">
        <v>99</v>
      </c>
      <c r="F193" s="74" t="n">
        <v>6</v>
      </c>
      <c r="G193" s="75" t="inlineStr">
        <is>
          <t>فوم تغليف علوى يمين خلفى11قدم  PDFRP0143</t>
        </is>
      </c>
      <c r="H193" s="76" t="inlineStr">
        <is>
          <t>FMDAIIM2000000</t>
        </is>
      </c>
      <c r="I193" s="76" t="inlineStr">
        <is>
          <t>1400*1700</t>
        </is>
      </c>
      <c r="J193" s="76" t="n">
        <v>4</v>
      </c>
      <c r="K193" s="76" t="n">
        <v>6</v>
      </c>
      <c r="L193" s="292" t="n">
        <v>20</v>
      </c>
      <c r="M193" s="293" t="n">
        <v>18.6</v>
      </c>
      <c r="N193" s="294" t="n">
        <v>21.4</v>
      </c>
      <c r="O193" s="111" t="n">
        <v>20</v>
      </c>
      <c r="P193" s="111" t="n"/>
      <c r="Q193" s="111" t="n"/>
      <c r="R193" s="111" t="n"/>
      <c r="S193" s="111" t="n"/>
      <c r="T193" s="77" t="n">
        <v>100</v>
      </c>
      <c r="U193" s="77" t="n"/>
      <c r="V193" s="111" t="n">
        <v>19</v>
      </c>
      <c r="W193" s="111" t="n">
        <v>20</v>
      </c>
      <c r="X193" s="111" t="n">
        <v>22</v>
      </c>
      <c r="Y193" s="111" t="n">
        <v>21</v>
      </c>
      <c r="Z193" s="111" t="n">
        <v>20</v>
      </c>
      <c r="AA193" s="77" t="n">
        <v>89</v>
      </c>
      <c r="AB193" s="77" t="n">
        <v>89</v>
      </c>
      <c r="AC193" s="111" t="n"/>
      <c r="AD193" s="111" t="n"/>
      <c r="AE193" s="111" t="n"/>
      <c r="AF193" s="111" t="n"/>
      <c r="AG193" s="111" t="n"/>
      <c r="AH193" s="77" t="n"/>
      <c r="AI193" s="77" t="n"/>
      <c r="AJ193" s="78" t="n">
        <v>20.5</v>
      </c>
      <c r="AK193" s="79" t="n">
        <v>140</v>
      </c>
      <c r="AL193" s="80" t="n">
        <v>103</v>
      </c>
      <c r="AM193" s="77" t="n">
        <v>155</v>
      </c>
      <c r="AN193" s="77" t="n">
        <v>93</v>
      </c>
      <c r="AO193" s="81" t="n">
        <v>6</v>
      </c>
      <c r="AP193" s="81" t="n">
        <v>4</v>
      </c>
      <c r="AQ193" s="81" t="n">
        <v>3</v>
      </c>
      <c r="AR193" s="81" t="n"/>
      <c r="AS193" s="81" t="n">
        <v>2</v>
      </c>
      <c r="AT193" s="81" t="n"/>
      <c r="AU193" s="81" t="n"/>
      <c r="AV193" s="81" t="n"/>
      <c r="AW193" s="81" t="n"/>
      <c r="AX193" s="82" t="n">
        <v>15</v>
      </c>
      <c r="AY193" s="83" t="n">
        <v>1743</v>
      </c>
      <c r="AZ193" s="181" t="n">
        <v>0.015</v>
      </c>
      <c r="BA193" s="84" t="n">
        <v>0.008999999999999999</v>
      </c>
      <c r="BB193" s="83" t="n">
        <v>1</v>
      </c>
      <c r="BC193" s="83" t="n">
        <v>0.8</v>
      </c>
      <c r="BD193" s="83" t="n">
        <v>87.2</v>
      </c>
      <c r="BE193" s="83" t="n">
        <v>0.3</v>
      </c>
      <c r="BF193" s="83" t="n">
        <v>35.7</v>
      </c>
      <c r="BG193" s="28" t="inlineStr">
        <is>
          <t>الكترولوكس</t>
        </is>
      </c>
      <c r="BH193" s="85" t="inlineStr">
        <is>
          <t>القاهرة للصناعات المغذية غسالات</t>
        </is>
      </c>
      <c r="BI193" s="85" t="inlineStr">
        <is>
          <t>PDFRP0147</t>
        </is>
      </c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  <c r="CW193" s="85" t="n"/>
    </row>
    <row customFormat="1" customHeight="1" ht="31.5" r="194" s="86">
      <c r="A194" s="73" t="n">
        <v>2021</v>
      </c>
      <c r="B194" s="74" t="n">
        <v>3</v>
      </c>
      <c r="C194" s="291" t="n">
        <v>44264</v>
      </c>
      <c r="D194" s="74" t="n">
        <v>34</v>
      </c>
      <c r="E194" s="74" t="n">
        <v>100</v>
      </c>
      <c r="F194" s="74" t="n">
        <v>6</v>
      </c>
      <c r="G194" s="75" t="inlineStr">
        <is>
          <t>فوم تغليف علوى يمين امامى11قدم  PDFRP0142</t>
        </is>
      </c>
      <c r="H194" s="76" t="inlineStr">
        <is>
          <t>FMDAIIM1000000</t>
        </is>
      </c>
      <c r="I194" s="76" t="inlineStr">
        <is>
          <t>1400*1700</t>
        </is>
      </c>
      <c r="J194" s="76" t="n">
        <v>4</v>
      </c>
      <c r="K194" s="76" t="n">
        <v>6</v>
      </c>
      <c r="L194" s="292" t="n">
        <v>20</v>
      </c>
      <c r="M194" s="293" t="n">
        <v>18.6</v>
      </c>
      <c r="N194" s="294" t="n">
        <v>21.4</v>
      </c>
      <c r="O194" s="111" t="n">
        <v>20</v>
      </c>
      <c r="P194" s="111" t="n"/>
      <c r="Q194" s="111" t="n"/>
      <c r="R194" s="111" t="n"/>
      <c r="S194" s="111" t="n"/>
      <c r="T194" s="77" t="n">
        <v>100</v>
      </c>
      <c r="U194" s="77" t="n"/>
      <c r="V194" s="111" t="n">
        <v>19</v>
      </c>
      <c r="W194" s="111" t="n">
        <v>20</v>
      </c>
      <c r="X194" s="111" t="n">
        <v>22</v>
      </c>
      <c r="Y194" s="111" t="n">
        <v>21</v>
      </c>
      <c r="Z194" s="111" t="n">
        <v>20</v>
      </c>
      <c r="AA194" s="77" t="n">
        <v>89</v>
      </c>
      <c r="AB194" s="77" t="n">
        <v>89</v>
      </c>
      <c r="AC194" s="111" t="n"/>
      <c r="AD194" s="111" t="n"/>
      <c r="AE194" s="111" t="n"/>
      <c r="AF194" s="111" t="n"/>
      <c r="AG194" s="111" t="n"/>
      <c r="AH194" s="77" t="n"/>
      <c r="AI194" s="77" t="n"/>
      <c r="AJ194" s="78" t="n">
        <v>20.5</v>
      </c>
      <c r="AK194" s="79" t="n">
        <v>140</v>
      </c>
      <c r="AL194" s="80" t="n">
        <v>103</v>
      </c>
      <c r="AM194" s="77" t="n">
        <v>155</v>
      </c>
      <c r="AN194" s="77" t="n">
        <v>93</v>
      </c>
      <c r="AO194" s="81" t="n">
        <v>6</v>
      </c>
      <c r="AP194" s="81" t="n">
        <v>4</v>
      </c>
      <c r="AQ194" s="81" t="n">
        <v>3</v>
      </c>
      <c r="AR194" s="81" t="n"/>
      <c r="AS194" s="81" t="n">
        <v>2</v>
      </c>
      <c r="AT194" s="81" t="n"/>
      <c r="AU194" s="81" t="n"/>
      <c r="AV194" s="81" t="n"/>
      <c r="AW194" s="81" t="n"/>
      <c r="AX194" s="82" t="n">
        <v>15</v>
      </c>
      <c r="AY194" s="83" t="n">
        <v>1743</v>
      </c>
      <c r="AZ194" s="181" t="n">
        <v>0.015</v>
      </c>
      <c r="BA194" s="84" t="n">
        <v>0.008999999999999999</v>
      </c>
      <c r="BB194" s="83" t="n">
        <v>1</v>
      </c>
      <c r="BC194" s="83" t="n">
        <v>0.8</v>
      </c>
      <c r="BD194" s="83" t="n">
        <v>87.2</v>
      </c>
      <c r="BE194" s="83" t="n">
        <v>0.3</v>
      </c>
      <c r="BF194" s="83" t="n">
        <v>35.7</v>
      </c>
      <c r="BG194" s="28" t="inlineStr">
        <is>
          <t>الكترولوكس</t>
        </is>
      </c>
      <c r="BH194" s="85" t="inlineStr">
        <is>
          <t>القاهرة للصناعات المغذية غسالات</t>
        </is>
      </c>
      <c r="BI194" s="85" t="inlineStr">
        <is>
          <t>PDFRP0146</t>
        </is>
      </c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  <c r="CW194" s="85" t="n"/>
    </row>
    <row customFormat="1" customHeight="1" ht="31.5" r="195" s="86">
      <c r="A195" s="73" t="n">
        <v>2021</v>
      </c>
      <c r="B195" s="74" t="n">
        <v>3</v>
      </c>
      <c r="C195" s="291" t="n">
        <v>44264</v>
      </c>
      <c r="D195" s="74" t="n">
        <v>34</v>
      </c>
      <c r="E195" s="74" t="n">
        <v>101</v>
      </c>
      <c r="F195" s="74" t="n">
        <v>6</v>
      </c>
      <c r="G195" s="75" t="inlineStr">
        <is>
          <t>فوم تغليف علوى شمال خلفى11قدم  PDFRP0145</t>
        </is>
      </c>
      <c r="H195" s="76" t="inlineStr">
        <is>
          <t>FMDAIIM4000000</t>
        </is>
      </c>
      <c r="I195" s="76" t="inlineStr">
        <is>
          <t>1400*1700</t>
        </is>
      </c>
      <c r="J195" s="76" t="n">
        <v>4</v>
      </c>
      <c r="K195" s="76" t="n">
        <v>6</v>
      </c>
      <c r="L195" s="292" t="n">
        <v>20</v>
      </c>
      <c r="M195" s="293" t="n">
        <v>18.6</v>
      </c>
      <c r="N195" s="294" t="n">
        <v>21.4</v>
      </c>
      <c r="O195" s="111" t="n">
        <v>20</v>
      </c>
      <c r="P195" s="111" t="n"/>
      <c r="Q195" s="111" t="n"/>
      <c r="R195" s="111" t="n"/>
      <c r="S195" s="111" t="n"/>
      <c r="T195" s="77" t="n">
        <v>100</v>
      </c>
      <c r="U195" s="77" t="n"/>
      <c r="V195" s="111" t="n">
        <v>19</v>
      </c>
      <c r="W195" s="111" t="n">
        <v>20</v>
      </c>
      <c r="X195" s="111" t="n">
        <v>22</v>
      </c>
      <c r="Y195" s="111" t="n">
        <v>21</v>
      </c>
      <c r="Z195" s="111" t="n">
        <v>20</v>
      </c>
      <c r="AA195" s="77" t="n">
        <v>89</v>
      </c>
      <c r="AB195" s="77" t="n">
        <v>89</v>
      </c>
      <c r="AC195" s="111" t="n"/>
      <c r="AD195" s="111" t="n"/>
      <c r="AE195" s="111" t="n"/>
      <c r="AF195" s="111" t="n"/>
      <c r="AG195" s="111" t="n"/>
      <c r="AH195" s="77" t="n"/>
      <c r="AI195" s="77" t="n"/>
      <c r="AJ195" s="78" t="n">
        <v>20.5</v>
      </c>
      <c r="AK195" s="79" t="n">
        <v>140</v>
      </c>
      <c r="AL195" s="80" t="n">
        <v>103</v>
      </c>
      <c r="AM195" s="77" t="n">
        <v>155</v>
      </c>
      <c r="AN195" s="77" t="n">
        <v>93</v>
      </c>
      <c r="AO195" s="81" t="n">
        <v>6</v>
      </c>
      <c r="AP195" s="81" t="n">
        <v>4</v>
      </c>
      <c r="AQ195" s="81" t="n">
        <v>3</v>
      </c>
      <c r="AR195" s="81" t="n"/>
      <c r="AS195" s="81" t="n">
        <v>2</v>
      </c>
      <c r="AT195" s="81" t="n"/>
      <c r="AU195" s="81" t="n"/>
      <c r="AV195" s="81" t="n"/>
      <c r="AW195" s="81" t="n"/>
      <c r="AX195" s="82" t="n">
        <v>15</v>
      </c>
      <c r="AY195" s="83" t="n">
        <v>1743</v>
      </c>
      <c r="AZ195" s="181" t="n">
        <v>0.015</v>
      </c>
      <c r="BA195" s="84" t="n">
        <v>0.008999999999999999</v>
      </c>
      <c r="BB195" s="83" t="n">
        <v>1</v>
      </c>
      <c r="BC195" s="83" t="n">
        <v>0.8</v>
      </c>
      <c r="BD195" s="83" t="n">
        <v>87.2</v>
      </c>
      <c r="BE195" s="83" t="n">
        <v>0.3</v>
      </c>
      <c r="BF195" s="83" t="n">
        <v>35.7</v>
      </c>
      <c r="BG195" s="28" t="inlineStr">
        <is>
          <t>الكترولوكس</t>
        </is>
      </c>
      <c r="BH195" s="85" t="inlineStr">
        <is>
          <t>القاهرة للصناعات المغذية غسالات</t>
        </is>
      </c>
      <c r="BI195" s="85" t="inlineStr">
        <is>
          <t>PDFRP0142</t>
        </is>
      </c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  <c r="CW195" s="85" t="n"/>
    </row>
    <row customFormat="1" customHeight="1" ht="31.5" r="196" s="86">
      <c r="A196" s="73" t="n">
        <v>2021</v>
      </c>
      <c r="B196" s="74" t="n">
        <v>3</v>
      </c>
      <c r="C196" s="291" t="n">
        <v>44264</v>
      </c>
      <c r="D196" s="74" t="n">
        <v>34</v>
      </c>
      <c r="E196" s="74" t="n">
        <v>102</v>
      </c>
      <c r="F196" s="74" t="n">
        <v>6</v>
      </c>
      <c r="G196" s="75" t="inlineStr">
        <is>
          <t>فوم تغليف علوى شمال امامى11قدم  PDFRP0144</t>
        </is>
      </c>
      <c r="H196" s="76" t="inlineStr">
        <is>
          <t>FMDAIIM3000000</t>
        </is>
      </c>
      <c r="I196" s="76" t="inlineStr">
        <is>
          <t>1400*1700</t>
        </is>
      </c>
      <c r="J196" s="76" t="n">
        <v>4</v>
      </c>
      <c r="K196" s="76" t="n">
        <v>6</v>
      </c>
      <c r="L196" s="292" t="n">
        <v>20</v>
      </c>
      <c r="M196" s="293" t="n">
        <v>18.6</v>
      </c>
      <c r="N196" s="294" t="n">
        <v>21.4</v>
      </c>
      <c r="O196" s="111" t="n">
        <v>20</v>
      </c>
      <c r="P196" s="111" t="n"/>
      <c r="Q196" s="111" t="n"/>
      <c r="R196" s="111" t="n"/>
      <c r="S196" s="111" t="n"/>
      <c r="T196" s="77" t="n">
        <v>100</v>
      </c>
      <c r="U196" s="77" t="n"/>
      <c r="V196" s="111" t="n">
        <v>19</v>
      </c>
      <c r="W196" s="111" t="n">
        <v>20</v>
      </c>
      <c r="X196" s="111" t="n">
        <v>22</v>
      </c>
      <c r="Y196" s="111" t="n">
        <v>21</v>
      </c>
      <c r="Z196" s="111" t="n">
        <v>20</v>
      </c>
      <c r="AA196" s="77" t="n">
        <v>89</v>
      </c>
      <c r="AB196" s="77" t="n">
        <v>89</v>
      </c>
      <c r="AC196" s="111" t="n"/>
      <c r="AD196" s="111" t="n"/>
      <c r="AE196" s="111" t="n"/>
      <c r="AF196" s="111" t="n"/>
      <c r="AG196" s="111" t="n"/>
      <c r="AH196" s="77" t="n"/>
      <c r="AI196" s="77" t="n"/>
      <c r="AJ196" s="78" t="n">
        <v>20.5</v>
      </c>
      <c r="AK196" s="79" t="n">
        <v>140</v>
      </c>
      <c r="AL196" s="80" t="n">
        <v>103</v>
      </c>
      <c r="AM196" s="77" t="n">
        <v>155</v>
      </c>
      <c r="AN196" s="77" t="n">
        <v>93</v>
      </c>
      <c r="AO196" s="81" t="n">
        <v>6</v>
      </c>
      <c r="AP196" s="81" t="n">
        <v>4</v>
      </c>
      <c r="AQ196" s="81" t="n">
        <v>3</v>
      </c>
      <c r="AR196" s="81" t="n"/>
      <c r="AS196" s="81" t="n">
        <v>2</v>
      </c>
      <c r="AT196" s="81" t="n"/>
      <c r="AU196" s="81" t="n"/>
      <c r="AV196" s="81" t="n"/>
      <c r="AW196" s="81" t="n"/>
      <c r="AX196" s="82" t="n">
        <v>15</v>
      </c>
      <c r="AY196" s="83" t="n">
        <v>1743</v>
      </c>
      <c r="AZ196" s="181" t="n">
        <v>0.015</v>
      </c>
      <c r="BA196" s="84" t="n">
        <v>0.008999999999999999</v>
      </c>
      <c r="BB196" s="83" t="n">
        <v>1</v>
      </c>
      <c r="BC196" s="83" t="n">
        <v>0.8</v>
      </c>
      <c r="BD196" s="83" t="n">
        <v>87.2</v>
      </c>
      <c r="BE196" s="83" t="n">
        <v>0.3</v>
      </c>
      <c r="BF196" s="83" t="n">
        <v>35.7</v>
      </c>
      <c r="BG196" s="28" t="inlineStr">
        <is>
          <t>الكترولوكس</t>
        </is>
      </c>
      <c r="BH196" s="85" t="inlineStr">
        <is>
          <t>القاهرة للصناعات المغذية غسالات</t>
        </is>
      </c>
      <c r="BI196" s="85" t="inlineStr">
        <is>
          <t>PDFRP0143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  <c r="CW196" s="85" t="n"/>
    </row>
    <row customFormat="1" customHeight="1" ht="31.5" r="197" s="86">
      <c r="A197" s="73" t="n">
        <v>2021</v>
      </c>
      <c r="B197" s="74" t="n">
        <v>3</v>
      </c>
      <c r="C197" s="291" t="n">
        <v>44264</v>
      </c>
      <c r="D197" s="74" t="n">
        <v>34</v>
      </c>
      <c r="E197" s="74" t="n">
        <v>103</v>
      </c>
      <c r="F197" s="74" t="n">
        <v>6</v>
      </c>
      <c r="G197" s="75" t="inlineStr">
        <is>
          <t>فوم تغليف سفلى يمين 11قدم المعدل PDFRP0147</t>
        </is>
      </c>
      <c r="H197" s="76" t="inlineStr">
        <is>
          <t>FMDAIIM6000000</t>
        </is>
      </c>
      <c r="I197" s="76" t="inlineStr">
        <is>
          <t>1400*1700</t>
        </is>
      </c>
      <c r="J197" s="76" t="n">
        <v>4</v>
      </c>
      <c r="K197" s="76" t="n">
        <v>6</v>
      </c>
      <c r="L197" s="292" t="n">
        <v>89</v>
      </c>
      <c r="M197" s="293" t="n">
        <v>82.77</v>
      </c>
      <c r="N197" s="294" t="n">
        <v>95.23</v>
      </c>
      <c r="O197" s="111" t="n">
        <v>91</v>
      </c>
      <c r="P197" s="111" t="n"/>
      <c r="Q197" s="111" t="n"/>
      <c r="R197" s="111" t="n"/>
      <c r="S197" s="111" t="n"/>
      <c r="T197" s="77" t="n">
        <v>100</v>
      </c>
      <c r="U197" s="77" t="n"/>
      <c r="V197" s="111" t="n">
        <v>78</v>
      </c>
      <c r="W197" s="111" t="n">
        <v>88</v>
      </c>
      <c r="X197" s="111" t="n">
        <v>92</v>
      </c>
      <c r="Y197" s="111" t="n">
        <v>85</v>
      </c>
      <c r="Z197" s="111" t="n">
        <v>86</v>
      </c>
      <c r="AA197" s="77" t="n">
        <v>89</v>
      </c>
      <c r="AB197" s="77" t="n">
        <v>89</v>
      </c>
      <c r="AC197" s="111" t="n"/>
      <c r="AD197" s="111" t="n"/>
      <c r="AE197" s="111" t="n"/>
      <c r="AF197" s="111" t="n"/>
      <c r="AG197" s="111" t="n"/>
      <c r="AH197" s="77" t="n"/>
      <c r="AI197" s="77" t="n"/>
      <c r="AJ197" s="78" t="n">
        <v>86.3</v>
      </c>
      <c r="AK197" s="79" t="n">
        <v>140</v>
      </c>
      <c r="AL197" s="80" t="n">
        <v>103</v>
      </c>
      <c r="AM197" s="77" t="n">
        <v>155</v>
      </c>
      <c r="AN197" s="77" t="n">
        <v>93</v>
      </c>
      <c r="AO197" s="81" t="n">
        <v>6</v>
      </c>
      <c r="AP197" s="81" t="n">
        <v>4</v>
      </c>
      <c r="AQ197" s="81" t="n">
        <v>3</v>
      </c>
      <c r="AR197" s="81" t="n"/>
      <c r="AS197" s="81" t="n">
        <v>2</v>
      </c>
      <c r="AT197" s="81" t="n"/>
      <c r="AU197" s="81" t="n"/>
      <c r="AV197" s="81" t="n"/>
      <c r="AW197" s="81" t="n"/>
      <c r="AX197" s="82" t="n">
        <v>15</v>
      </c>
      <c r="AY197" s="83" t="n">
        <v>1815</v>
      </c>
      <c r="AZ197" s="181" t="n">
        <v>0.015</v>
      </c>
      <c r="BA197" s="84" t="n">
        <v>0.008</v>
      </c>
      <c r="BB197" s="83" t="n">
        <v>1</v>
      </c>
      <c r="BC197" s="83" t="n">
        <v>0.2</v>
      </c>
      <c r="BD197" s="83" t="n">
        <v>20.4</v>
      </c>
      <c r="BE197" s="83" t="n">
        <v>1.3</v>
      </c>
      <c r="BF197" s="83" t="n">
        <v>156.6</v>
      </c>
      <c r="BG197" s="28" t="inlineStr">
        <is>
          <t>الكترولوكس</t>
        </is>
      </c>
      <c r="BH197" s="85" t="inlineStr">
        <is>
          <t>القاهرة للصناعات المغذية غسالات</t>
        </is>
      </c>
      <c r="BI197" s="85" t="inlineStr">
        <is>
          <t>PDFRP0144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  <c r="CW197" s="85" t="n"/>
    </row>
    <row customFormat="1" customHeight="1" ht="31.5" r="198" s="86">
      <c r="A198" s="73" t="n">
        <v>2021</v>
      </c>
      <c r="B198" s="74" t="n">
        <v>3</v>
      </c>
      <c r="C198" s="291" t="n">
        <v>44264</v>
      </c>
      <c r="D198" s="74" t="n">
        <v>34</v>
      </c>
      <c r="E198" s="74" t="n">
        <v>104</v>
      </c>
      <c r="F198" s="74" t="n">
        <v>6</v>
      </c>
      <c r="G198" s="75" t="inlineStr">
        <is>
          <t>فوم تغليف سفلى شمال 11قدم المعدل  PDFRP0146</t>
        </is>
      </c>
      <c r="H198" s="76" t="inlineStr">
        <is>
          <t>FMDAIIM5000000</t>
        </is>
      </c>
      <c r="I198" s="76" t="inlineStr">
        <is>
          <t>1400*1700</t>
        </is>
      </c>
      <c r="J198" s="76" t="n">
        <v>4</v>
      </c>
      <c r="K198" s="76" t="n">
        <v>6</v>
      </c>
      <c r="L198" s="292" t="n">
        <v>89</v>
      </c>
      <c r="M198" s="293" t="n">
        <v>82.77</v>
      </c>
      <c r="N198" s="294" t="n">
        <v>95.23</v>
      </c>
      <c r="O198" s="111" t="n">
        <v>91</v>
      </c>
      <c r="P198" s="111" t="n"/>
      <c r="Q198" s="111" t="n"/>
      <c r="R198" s="111" t="n"/>
      <c r="S198" s="111" t="n"/>
      <c r="T198" s="77" t="n">
        <v>100</v>
      </c>
      <c r="U198" s="77" t="n"/>
      <c r="V198" s="111" t="n">
        <v>78</v>
      </c>
      <c r="W198" s="111" t="n">
        <v>88</v>
      </c>
      <c r="X198" s="111" t="n">
        <v>92</v>
      </c>
      <c r="Y198" s="111" t="n">
        <v>85</v>
      </c>
      <c r="Z198" s="111" t="n">
        <v>86</v>
      </c>
      <c r="AA198" s="77" t="n">
        <v>89</v>
      </c>
      <c r="AB198" s="77" t="n">
        <v>89</v>
      </c>
      <c r="AC198" s="111" t="n"/>
      <c r="AD198" s="111" t="n"/>
      <c r="AE198" s="111" t="n"/>
      <c r="AF198" s="111" t="n"/>
      <c r="AG198" s="111" t="n"/>
      <c r="AH198" s="77" t="n"/>
      <c r="AI198" s="77" t="n"/>
      <c r="AJ198" s="78" t="n">
        <v>86.3</v>
      </c>
      <c r="AK198" s="79" t="n">
        <v>140</v>
      </c>
      <c r="AL198" s="80" t="n">
        <v>103</v>
      </c>
      <c r="AM198" s="77" t="n">
        <v>155</v>
      </c>
      <c r="AN198" s="77" t="n">
        <v>93</v>
      </c>
      <c r="AO198" s="81" t="n">
        <v>6</v>
      </c>
      <c r="AP198" s="81" t="n">
        <v>4</v>
      </c>
      <c r="AQ198" s="81" t="n">
        <v>3</v>
      </c>
      <c r="AR198" s="81" t="n"/>
      <c r="AS198" s="81" t="n">
        <v>2</v>
      </c>
      <c r="AT198" s="81" t="n"/>
      <c r="AU198" s="81" t="n"/>
      <c r="AV198" s="81" t="n"/>
      <c r="AW198" s="81" t="n"/>
      <c r="AX198" s="82" t="n">
        <v>15</v>
      </c>
      <c r="AY198" s="83" t="n">
        <v>1815</v>
      </c>
      <c r="AZ198" s="181" t="n">
        <v>0.015</v>
      </c>
      <c r="BA198" s="84" t="n">
        <v>0.008</v>
      </c>
      <c r="BB198" s="83" t="n">
        <v>1</v>
      </c>
      <c r="BC198" s="83" t="n">
        <v>0.2</v>
      </c>
      <c r="BD198" s="83" t="n">
        <v>20.4</v>
      </c>
      <c r="BE198" s="83" t="n">
        <v>1.3</v>
      </c>
      <c r="BF198" s="83" t="n">
        <v>156.6</v>
      </c>
      <c r="BG198" s="28" t="inlineStr">
        <is>
          <t>الكترولوكس</t>
        </is>
      </c>
      <c r="BH198" s="85" t="inlineStr">
        <is>
          <t>القاهرة للصناعات المغذية غسالات</t>
        </is>
      </c>
      <c r="BI198" s="85" t="inlineStr">
        <is>
          <t>PDFRP0145</t>
        </is>
      </c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  <c r="CW198" s="85" t="n"/>
    </row>
    <row customFormat="1" customHeight="1" ht="31.5" r="199" s="86">
      <c r="A199" s="73" t="n">
        <v>2021</v>
      </c>
      <c r="B199" s="74" t="n">
        <v>3</v>
      </c>
      <c r="C199" s="291" t="n">
        <v>44264</v>
      </c>
      <c r="D199" s="74" t="n">
        <v>375</v>
      </c>
      <c r="E199" s="74" t="n">
        <v>437</v>
      </c>
      <c r="F199" s="74" t="n">
        <v>7</v>
      </c>
      <c r="G199" s="75" t="inlineStr">
        <is>
          <t xml:space="preserve">LG32LM55/LM63 </t>
        </is>
      </c>
      <c r="H199" s="76" t="inlineStr">
        <is>
          <t>FMLGEI32LM5563</t>
        </is>
      </c>
      <c r="I199" s="76" t="inlineStr">
        <is>
          <t>1400*1700</t>
        </is>
      </c>
      <c r="J199" s="76" t="n">
        <v>4</v>
      </c>
      <c r="K199" s="76" t="n">
        <v>2</v>
      </c>
      <c r="L199" s="292" t="n">
        <v>168</v>
      </c>
      <c r="M199" s="293" t="n">
        <v>158.088</v>
      </c>
      <c r="N199" s="294" t="n">
        <v>179.928</v>
      </c>
      <c r="O199" s="111" t="n">
        <v>174</v>
      </c>
      <c r="P199" s="111" t="n"/>
      <c r="Q199" s="111" t="n"/>
      <c r="R199" s="111" t="n">
        <v>173</v>
      </c>
      <c r="S199" s="111" t="n">
        <v>175</v>
      </c>
      <c r="T199" s="77" t="n">
        <v>106</v>
      </c>
      <c r="U199" s="77" t="n">
        <v>102</v>
      </c>
      <c r="V199" s="111" t="n">
        <v>172</v>
      </c>
      <c r="W199" s="111" t="n">
        <v>171</v>
      </c>
      <c r="X199" s="111" t="n">
        <v>175</v>
      </c>
      <c r="Y199" s="111" t="n">
        <v>181</v>
      </c>
      <c r="Z199" s="111" t="n">
        <v>172</v>
      </c>
      <c r="AA199" s="77" t="n">
        <v>104</v>
      </c>
      <c r="AB199" s="77" t="n">
        <v>109</v>
      </c>
      <c r="AC199" s="111" t="n"/>
      <c r="AD199" s="111" t="n"/>
      <c r="AE199" s="111" t="n"/>
      <c r="AF199" s="111" t="n"/>
      <c r="AG199" s="111" t="n"/>
      <c r="AH199" s="77" t="n"/>
      <c r="AI199" s="77" t="n"/>
      <c r="AJ199" s="78" t="n">
        <v>174.1</v>
      </c>
      <c r="AK199" s="79" t="n">
        <v>120</v>
      </c>
      <c r="AL199" s="80" t="n">
        <v>120</v>
      </c>
      <c r="AM199" s="77" t="n">
        <v>137</v>
      </c>
      <c r="AN199" s="77" t="n">
        <v>105</v>
      </c>
      <c r="AO199" s="81" t="n">
        <v>8</v>
      </c>
      <c r="AP199" s="81" t="n">
        <v>2</v>
      </c>
      <c r="AQ199" s="81" t="n">
        <v>3</v>
      </c>
      <c r="AR199" s="81" t="n"/>
      <c r="AS199" s="81" t="n"/>
      <c r="AT199" s="81" t="n"/>
      <c r="AU199" s="81" t="n"/>
      <c r="AV199" s="81" t="n"/>
      <c r="AW199" s="81" t="n"/>
      <c r="AX199" s="82" t="n">
        <v>13</v>
      </c>
      <c r="AY199" s="83" t="n">
        <v>3538</v>
      </c>
      <c r="AZ199" s="181" t="n">
        <v>0.015</v>
      </c>
      <c r="BA199" s="84" t="n">
        <v>0.004</v>
      </c>
      <c r="BB199" s="83" t="n">
        <v>1</v>
      </c>
      <c r="BC199" s="83" t="n">
        <v>0.1</v>
      </c>
      <c r="BD199" s="83" t="n">
        <v>21.1</v>
      </c>
      <c r="BE199" s="83" t="n">
        <v>2.3</v>
      </c>
      <c r="BF199" s="83" t="n">
        <v>616</v>
      </c>
      <c r="BG199" s="28" t="inlineStr">
        <is>
          <t>LG</t>
        </is>
      </c>
      <c r="BH199" s="85" t="inlineStr">
        <is>
          <t>HE</t>
        </is>
      </c>
      <c r="BI199" s="85" t="inlineStr">
        <is>
          <t>MFZ66333001</t>
        </is>
      </c>
      <c r="BJ199" s="85" t="inlineStr">
        <is>
          <t>mma</t>
        </is>
      </c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  <c r="CW199" s="85" t="n"/>
    </row>
    <row customFormat="1" customHeight="1" ht="31.5" r="200" s="86">
      <c r="A200" s="73" t="n">
        <v>2021</v>
      </c>
      <c r="B200" s="74" t="n">
        <v>3</v>
      </c>
      <c r="C200" s="291" t="n">
        <v>44264</v>
      </c>
      <c r="D200" s="74" t="n">
        <v>137</v>
      </c>
      <c r="E200" s="74" t="n">
        <v>273</v>
      </c>
      <c r="F200" s="74" t="n">
        <v>8</v>
      </c>
      <c r="G200" s="75" t="inlineStr">
        <is>
          <t>صندوق سمك 25 ك بني سويف</t>
        </is>
      </c>
      <c r="H200" s="76" t="inlineStr">
        <is>
          <t>FM000B25000000</t>
        </is>
      </c>
      <c r="I200" s="76" t="inlineStr">
        <is>
          <t>1400*1700</t>
        </is>
      </c>
      <c r="J200" s="76" t="n">
        <v>3</v>
      </c>
      <c r="K200" s="76" t="n">
        <v>2</v>
      </c>
      <c r="L200" s="292" t="n">
        <v>564</v>
      </c>
      <c r="M200" s="293" t="n">
        <v>524.52</v>
      </c>
      <c r="N200" s="294" t="n">
        <v>603.48</v>
      </c>
      <c r="O200" s="111" t="n">
        <v>581</v>
      </c>
      <c r="P200" s="111" t="n"/>
      <c r="Q200" s="111" t="n"/>
      <c r="R200" s="111" t="n"/>
      <c r="S200" s="111" t="n"/>
      <c r="T200" s="77" t="n">
        <v>144</v>
      </c>
      <c r="U200" s="77" t="n"/>
      <c r="V200" s="111" t="n">
        <v>590</v>
      </c>
      <c r="W200" s="111" t="n"/>
      <c r="X200" s="111" t="n"/>
      <c r="Y200" s="111" t="n"/>
      <c r="Z200" s="111" t="n">
        <v>573</v>
      </c>
      <c r="AA200" s="77" t="n">
        <v>157</v>
      </c>
      <c r="AB200" s="77" t="n">
        <v>150</v>
      </c>
      <c r="AC200" s="111" t="n"/>
      <c r="AD200" s="111" t="n"/>
      <c r="AE200" s="111" t="n"/>
      <c r="AF200" s="111" t="n"/>
      <c r="AG200" s="111" t="n"/>
      <c r="AH200" s="77" t="n"/>
      <c r="AI200" s="77" t="n"/>
      <c r="AJ200" s="78" t="n">
        <v>581.3</v>
      </c>
      <c r="AK200" s="79" t="n">
        <v>93</v>
      </c>
      <c r="AL200" s="80" t="n">
        <v>116</v>
      </c>
      <c r="AM200" s="77" t="n">
        <v>72</v>
      </c>
      <c r="AN200" s="77" t="n">
        <v>150</v>
      </c>
      <c r="AO200" s="81" t="n">
        <v>4</v>
      </c>
      <c r="AP200" s="81" t="n">
        <v>2</v>
      </c>
      <c r="AQ200" s="81" t="n">
        <v>6</v>
      </c>
      <c r="AR200" s="81" t="n"/>
      <c r="AS200" s="81" t="n"/>
      <c r="AT200" s="81" t="n"/>
      <c r="AU200" s="81" t="n"/>
      <c r="AV200" s="81" t="n"/>
      <c r="AW200" s="81" t="n"/>
      <c r="AX200" s="82" t="n">
        <v>12</v>
      </c>
      <c r="AY200" s="83" t="n">
        <v>708</v>
      </c>
      <c r="AZ200" s="181" t="n">
        <v>0.015</v>
      </c>
      <c r="BA200" s="84" t="n">
        <v>0.017</v>
      </c>
      <c r="BB200" s="83" t="n"/>
      <c r="BC200" s="83" t="n">
        <v>0</v>
      </c>
      <c r="BD200" s="83" t="n">
        <v>1.3</v>
      </c>
      <c r="BE200" s="83" t="n">
        <v>7</v>
      </c>
      <c r="BF200" s="83" t="n">
        <v>411.6</v>
      </c>
      <c r="BG200" s="28" t="inlineStr">
        <is>
          <t>عملاء متنوعون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  <c r="CW200" s="85" t="n"/>
    </row>
    <row customFormat="1" customHeight="1" ht="31.5" r="201" s="86">
      <c r="A201" s="73" t="n">
        <v>2021</v>
      </c>
      <c r="B201" s="74" t="n">
        <v>3</v>
      </c>
      <c r="C201" s="291" t="n">
        <v>44264</v>
      </c>
      <c r="D201" s="74" t="n">
        <v>56</v>
      </c>
      <c r="E201" s="74" t="n">
        <v>134</v>
      </c>
      <c r="F201" s="74" t="n">
        <v>25</v>
      </c>
      <c r="G201" s="75" t="inlineStr">
        <is>
          <t>فوم كشاف طوارئ جراند 1</t>
        </is>
      </c>
      <c r="H201" s="76" t="inlineStr">
        <is>
          <t>FMGREI10000000</t>
        </is>
      </c>
      <c r="I201" s="76" t="inlineStr">
        <is>
          <t>1200*1100</t>
        </is>
      </c>
      <c r="J201" s="76" t="n">
        <v>12</v>
      </c>
      <c r="K201" s="76" t="n">
        <v>1</v>
      </c>
      <c r="L201" s="292" t="n">
        <v>9.914583332999999</v>
      </c>
      <c r="M201" s="293" t="n">
        <v>9.2205625</v>
      </c>
      <c r="N201" s="294" t="n">
        <v>10.60860417</v>
      </c>
      <c r="O201" s="111" t="n"/>
      <c r="P201" s="111" t="n"/>
      <c r="Q201" s="111" t="n">
        <v>13</v>
      </c>
      <c r="R201" s="111" t="n">
        <v>10</v>
      </c>
      <c r="S201" s="111" t="n"/>
      <c r="T201" s="77" t="n"/>
      <c r="U201" s="77" t="n"/>
      <c r="V201" s="111" t="n">
        <v>10</v>
      </c>
      <c r="W201" s="111" t="n"/>
      <c r="X201" s="111" t="n"/>
      <c r="Y201" s="111" t="n"/>
      <c r="Z201" s="111" t="n"/>
      <c r="AA201" s="77" t="n">
        <v>107</v>
      </c>
      <c r="AB201" s="77" t="n"/>
      <c r="AC201" s="111" t="n"/>
      <c r="AD201" s="111" t="n"/>
      <c r="AE201" s="111" t="n"/>
      <c r="AF201" s="111" t="n"/>
      <c r="AG201" s="111" t="n"/>
      <c r="AH201" s="77" t="n"/>
      <c r="AI201" s="77" t="n"/>
      <c r="AJ201" s="78" t="n">
        <v>10.8</v>
      </c>
      <c r="AK201" s="79" t="n">
        <v>429</v>
      </c>
      <c r="AL201" s="80" t="n">
        <v>101</v>
      </c>
      <c r="AM201" s="77" t="n">
        <v>404</v>
      </c>
      <c r="AN201" s="77" t="n">
        <v>107</v>
      </c>
      <c r="AO201" s="81" t="n">
        <v>10</v>
      </c>
      <c r="AP201" s="81" t="n">
        <v>12</v>
      </c>
      <c r="AQ201" s="81" t="n">
        <v>13</v>
      </c>
      <c r="AR201" s="81" t="n"/>
      <c r="AS201" s="81" t="n"/>
      <c r="AT201" s="81" t="n"/>
      <c r="AU201" s="81" t="n"/>
      <c r="AV201" s="81" t="n"/>
      <c r="AW201" s="81" t="n"/>
      <c r="AX201" s="82" t="n">
        <v>35</v>
      </c>
      <c r="AY201" s="83" t="n">
        <v>4535</v>
      </c>
      <c r="AZ201" s="181" t="n">
        <v>0.02</v>
      </c>
      <c r="BA201" s="84" t="n">
        <v>0.008</v>
      </c>
      <c r="BB201" s="83" t="n">
        <v>1</v>
      </c>
      <c r="BC201" s="83" t="n">
        <v>3.5</v>
      </c>
      <c r="BD201" s="83" t="n">
        <v>457.4</v>
      </c>
      <c r="BE201" s="83" t="n">
        <v>0.4</v>
      </c>
      <c r="BF201" s="83" t="n">
        <v>49</v>
      </c>
      <c r="BG201" s="28" t="inlineStr">
        <is>
          <t>جراند</t>
        </is>
      </c>
      <c r="BH201" s="85" t="inlineStr">
        <is>
          <t>شركة جراند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  <c r="CW201" s="85" t="n"/>
    </row>
    <row customFormat="1" customHeight="1" ht="31.5" r="202" s="86">
      <c r="A202" s="73" t="n">
        <v>2021</v>
      </c>
      <c r="B202" s="74" t="n">
        <v>3</v>
      </c>
      <c r="C202" s="291" t="n">
        <v>44264</v>
      </c>
      <c r="D202" s="74" t="n">
        <v>159</v>
      </c>
      <c r="E202" s="74" t="n">
        <v>299</v>
      </c>
      <c r="F202" s="74" t="n">
        <v>28</v>
      </c>
      <c r="G202" s="75" t="inlineStr">
        <is>
          <t>سخان غاز 6لتر</t>
        </is>
      </c>
      <c r="H202" s="76" t="inlineStr">
        <is>
          <t>FMDAHI5L000000</t>
        </is>
      </c>
      <c r="I202" s="76" t="inlineStr">
        <is>
          <t>1200*1100</t>
        </is>
      </c>
      <c r="J202" s="76" t="n">
        <v>3</v>
      </c>
      <c r="K202" s="76" t="n">
        <v>2</v>
      </c>
      <c r="L202" s="292" t="n">
        <v>115</v>
      </c>
      <c r="M202" s="293" t="n">
        <v>106.95</v>
      </c>
      <c r="N202" s="294" t="n">
        <v>123.05</v>
      </c>
      <c r="O202" s="111" t="n"/>
      <c r="P202" s="111" t="n"/>
      <c r="Q202" s="111" t="n">
        <v>123</v>
      </c>
      <c r="R202" s="111" t="n">
        <v>118</v>
      </c>
      <c r="S202" s="111" t="n"/>
      <c r="T202" s="77" t="n"/>
      <c r="U202" s="77" t="n"/>
      <c r="V202" s="111" t="n">
        <v>113</v>
      </c>
      <c r="W202" s="111" t="n"/>
      <c r="X202" s="111" t="n"/>
      <c r="Y202" s="111" t="n"/>
      <c r="Z202" s="111" t="n"/>
      <c r="AA202" s="77" t="n">
        <v>90</v>
      </c>
      <c r="AB202" s="77" t="n"/>
      <c r="AC202" s="111" t="n"/>
      <c r="AD202" s="111" t="n"/>
      <c r="AE202" s="111" t="n"/>
      <c r="AF202" s="111" t="n"/>
      <c r="AG202" s="111" t="n"/>
      <c r="AH202" s="77" t="n"/>
      <c r="AI202" s="77" t="n"/>
      <c r="AJ202" s="78" t="n">
        <v>118</v>
      </c>
      <c r="AK202" s="79" t="n">
        <v>70</v>
      </c>
      <c r="AL202" s="80" t="n">
        <v>154</v>
      </c>
      <c r="AM202" s="77" t="n">
        <v>120</v>
      </c>
      <c r="AN202" s="77" t="n">
        <v>90</v>
      </c>
      <c r="AO202" s="81" t="n">
        <v>3</v>
      </c>
      <c r="AP202" s="81" t="n">
        <v>3</v>
      </c>
      <c r="AQ202" s="81" t="n">
        <v>6</v>
      </c>
      <c r="AR202" s="81" t="n"/>
      <c r="AS202" s="81" t="n"/>
      <c r="AT202" s="81" t="n"/>
      <c r="AU202" s="81" t="n"/>
      <c r="AV202" s="81" t="n"/>
      <c r="AW202" s="81" t="n"/>
      <c r="AX202" s="82" t="n">
        <v>12</v>
      </c>
      <c r="AY202" s="83" t="n">
        <v>1116</v>
      </c>
      <c r="AZ202" s="181" t="n">
        <v>0.02</v>
      </c>
      <c r="BA202" s="84" t="n">
        <v>0.011</v>
      </c>
      <c r="BB202" s="83" t="n">
        <v>1</v>
      </c>
      <c r="BC202" s="83" t="n">
        <v>0.1</v>
      </c>
      <c r="BD202" s="83" t="n">
        <v>9.699999999999999</v>
      </c>
      <c r="BE202" s="83" t="n">
        <v>1.4</v>
      </c>
      <c r="BF202" s="83" t="n">
        <v>131.7</v>
      </c>
      <c r="BG202" s="28" t="inlineStr">
        <is>
          <t>الكترولوكس</t>
        </is>
      </c>
      <c r="BH202" s="85" t="inlineStr">
        <is>
          <t>القاهرة للصناعات المغذية سخانات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  <c r="CW202" s="85" t="n"/>
    </row>
    <row customFormat="1" customHeight="1" ht="31.5" r="203" s="86">
      <c r="A203" s="73" t="n">
        <v>2021</v>
      </c>
      <c r="B203" s="74" t="n">
        <v>3</v>
      </c>
      <c r="C203" s="291" t="n">
        <v>44264</v>
      </c>
      <c r="D203" s="74" t="n">
        <v>53</v>
      </c>
      <c r="E203" s="74" t="n">
        <v>131</v>
      </c>
      <c r="F203" s="74" t="n">
        <v>30</v>
      </c>
      <c r="G203" s="75" t="inlineStr">
        <is>
          <t>فوم كوش 130</t>
        </is>
      </c>
      <c r="H203" s="76" t="inlineStr">
        <is>
          <t>FMDACI51300000</t>
        </is>
      </c>
      <c r="I203" s="76" t="inlineStr">
        <is>
          <t>1100*1200</t>
        </is>
      </c>
      <c r="J203" s="76" t="n">
        <v>25</v>
      </c>
      <c r="K203" s="76" t="n">
        <v>1</v>
      </c>
      <c r="L203" s="292" t="n">
        <v>10</v>
      </c>
      <c r="M203" s="293" t="n">
        <v>9.300000000000001</v>
      </c>
      <c r="N203" s="294" t="n">
        <v>10.7</v>
      </c>
      <c r="O203" s="111" t="n"/>
      <c r="P203" s="111" t="n">
        <v>12</v>
      </c>
      <c r="Q203" s="111" t="n"/>
      <c r="R203" s="111" t="n"/>
      <c r="S203" s="111" t="n"/>
      <c r="T203" s="77" t="n">
        <v>99</v>
      </c>
      <c r="U203" s="77" t="n"/>
      <c r="V203" s="111" t="n"/>
      <c r="W203" s="111" t="n"/>
      <c r="X203" s="111" t="n"/>
      <c r="Y203" s="111" t="n"/>
      <c r="Z203" s="111" t="n"/>
      <c r="AA203" s="77" t="n"/>
      <c r="AB203" s="77" t="n"/>
      <c r="AC203" s="111" t="n"/>
      <c r="AD203" s="111" t="n"/>
      <c r="AE203" s="111" t="n"/>
      <c r="AF203" s="111" t="n"/>
      <c r="AG203" s="111" t="n"/>
      <c r="AH203" s="77" t="n"/>
      <c r="AI203" s="77" t="n"/>
      <c r="AJ203" s="78" t="n">
        <v>12</v>
      </c>
      <c r="AK203" s="79" t="n">
        <v>772</v>
      </c>
      <c r="AL203" s="80" t="n">
        <v>117</v>
      </c>
      <c r="AM203" s="77" t="n">
        <v>909</v>
      </c>
      <c r="AN203" s="77" t="n">
        <v>99</v>
      </c>
      <c r="AO203" s="81" t="n">
        <v>4</v>
      </c>
      <c r="AP203" s="81" t="n">
        <v>6</v>
      </c>
      <c r="AQ203" s="81" t="n">
        <v>6</v>
      </c>
      <c r="AR203" s="81" t="n"/>
      <c r="AS203" s="81" t="n"/>
      <c r="AT203" s="81" t="n"/>
      <c r="AU203" s="81" t="n"/>
      <c r="AV203" s="81" t="n"/>
      <c r="AW203" s="81" t="n"/>
      <c r="AX203" s="82" t="n">
        <v>16</v>
      </c>
      <c r="AY203" s="83" t="n">
        <v>4416</v>
      </c>
      <c r="AZ203" s="181" t="n">
        <v>0.02</v>
      </c>
      <c r="BA203" s="84" t="n">
        <v>0.004</v>
      </c>
      <c r="BB203" s="83" t="n">
        <v>1</v>
      </c>
      <c r="BC203" s="83" t="n">
        <v>1.6</v>
      </c>
      <c r="BD203" s="83" t="n">
        <v>441.6</v>
      </c>
      <c r="BE203" s="83" t="n">
        <v>0.2</v>
      </c>
      <c r="BF203" s="83" t="n">
        <v>53</v>
      </c>
      <c r="BG203" s="28" t="inlineStr">
        <is>
          <t>الكترولوكس</t>
        </is>
      </c>
      <c r="BH203" s="85" t="inlineStr">
        <is>
          <t>القاهرة للصناعات المغذية بوتاجازات</t>
        </is>
      </c>
      <c r="BI203" s="85" t="inlineStr">
        <is>
          <t>A00467101</t>
        </is>
      </c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  <c r="CW203" s="85" t="n"/>
    </row>
    <row customFormat="1" customHeight="1" ht="31.5" r="204" s="86">
      <c r="A204" s="73" t="n">
        <v>2021</v>
      </c>
      <c r="B204" s="74" t="n">
        <v>3</v>
      </c>
      <c r="C204" s="291" t="n">
        <v>44264</v>
      </c>
      <c r="D204" s="74" t="n">
        <v>4</v>
      </c>
      <c r="E204" s="74" t="n">
        <v>11</v>
      </c>
      <c r="F204" s="74" t="n">
        <v>48</v>
      </c>
      <c r="G204" s="75" t="inlineStr">
        <is>
          <t>فوم جانب حمايه يمين</t>
        </is>
      </c>
      <c r="H204" s="76" t="inlineStr">
        <is>
          <t>FMDACI30000000</t>
        </is>
      </c>
      <c r="I204" s="76" t="inlineStr">
        <is>
          <t>1600*1800</t>
        </is>
      </c>
      <c r="J204" s="76" t="n">
        <v>2</v>
      </c>
      <c r="K204" s="76" t="n">
        <v>2</v>
      </c>
      <c r="L204" s="292" t="n">
        <v>212</v>
      </c>
      <c r="M204" s="293" t="n">
        <v>197.16</v>
      </c>
      <c r="N204" s="294" t="n">
        <v>226.84</v>
      </c>
      <c r="O204" s="111" t="n"/>
      <c r="P204" s="111" t="n"/>
      <c r="Q204" s="111" t="n"/>
      <c r="R204" s="111" t="n"/>
      <c r="S204" s="111" t="n"/>
      <c r="T204" s="77" t="n"/>
      <c r="U204" s="77" t="n"/>
      <c r="V204" s="111" t="n"/>
      <c r="W204" s="111" t="n"/>
      <c r="X204" s="111" t="n"/>
      <c r="Y204" s="111" t="n"/>
      <c r="Z204" s="111" t="n"/>
      <c r="AA204" s="77" t="n"/>
      <c r="AB204" s="77" t="n"/>
      <c r="AC204" s="111" t="n"/>
      <c r="AD204" s="111" t="n"/>
      <c r="AE204" s="111" t="n"/>
      <c r="AF204" s="111" t="n"/>
      <c r="AG204" s="111" t="n"/>
      <c r="AH204" s="77" t="n"/>
      <c r="AI204" s="77" t="n"/>
      <c r="AJ204" s="78" t="n"/>
      <c r="AK204" s="79" t="n">
        <v>37</v>
      </c>
      <c r="AL204" s="80" t="n">
        <v>195</v>
      </c>
      <c r="AM204" s="77" t="n"/>
      <c r="AN204" s="77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1" t="n"/>
      <c r="AX204" s="82" t="n"/>
      <c r="AY204" s="83" t="n">
        <v>712</v>
      </c>
      <c r="AZ204" s="181" t="n">
        <v>0.02</v>
      </c>
      <c r="BA204" s="84" t="n"/>
      <c r="BB204" s="83" t="n"/>
      <c r="BC204" s="83" t="n"/>
      <c r="BD204" s="83" t="n">
        <v>3.4</v>
      </c>
      <c r="BE204" s="83" t="n"/>
      <c r="BF204" s="83" t="n"/>
      <c r="BG204" s="28" t="inlineStr">
        <is>
          <t>الكترولوكس</t>
        </is>
      </c>
      <c r="BH204" s="85" t="inlineStr">
        <is>
          <t>القاهرة للصناعات المغذية بوتاجازات</t>
        </is>
      </c>
      <c r="BI204" s="85" t="inlineStr">
        <is>
          <t>808902001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  <c r="CW204" s="85" t="n"/>
    </row>
    <row customFormat="1" customHeight="1" ht="31.5" r="205" s="86">
      <c r="A205" s="73" t="n">
        <v>2021</v>
      </c>
      <c r="B205" s="74" t="n">
        <v>3</v>
      </c>
      <c r="C205" s="291" t="n">
        <v>44264</v>
      </c>
      <c r="D205" s="74" t="n">
        <v>4</v>
      </c>
      <c r="E205" s="74" t="n">
        <v>12</v>
      </c>
      <c r="F205" s="74" t="n">
        <v>48</v>
      </c>
      <c r="G205" s="75" t="inlineStr">
        <is>
          <t>فوم جانب حمايه شمال</t>
        </is>
      </c>
      <c r="H205" s="76" t="inlineStr">
        <is>
          <t>FMDACI40000000</t>
        </is>
      </c>
      <c r="I205" s="76" t="inlineStr">
        <is>
          <t>1600*1800</t>
        </is>
      </c>
      <c r="J205" s="76" t="n">
        <v>2</v>
      </c>
      <c r="K205" s="76" t="n">
        <v>2</v>
      </c>
      <c r="L205" s="292" t="n">
        <v>212</v>
      </c>
      <c r="M205" s="293" t="n">
        <v>197.16</v>
      </c>
      <c r="N205" s="294" t="n">
        <v>226.84</v>
      </c>
      <c r="O205" s="111" t="n"/>
      <c r="P205" s="111" t="n"/>
      <c r="Q205" s="111" t="n"/>
      <c r="R205" s="111" t="n"/>
      <c r="S205" s="111" t="n"/>
      <c r="T205" s="77" t="n"/>
      <c r="U205" s="77" t="n"/>
      <c r="V205" s="111" t="n"/>
      <c r="W205" s="111" t="n"/>
      <c r="X205" s="111" t="n"/>
      <c r="Y205" s="111" t="n"/>
      <c r="Z205" s="111" t="n"/>
      <c r="AA205" s="77" t="n"/>
      <c r="AB205" s="77" t="n"/>
      <c r="AC205" s="111" t="n"/>
      <c r="AD205" s="111" t="n"/>
      <c r="AE205" s="111" t="n"/>
      <c r="AF205" s="111" t="n"/>
      <c r="AG205" s="111" t="n"/>
      <c r="AH205" s="77" t="n"/>
      <c r="AI205" s="77" t="n"/>
      <c r="AJ205" s="78" t="n"/>
      <c r="AK205" s="79" t="n">
        <v>37</v>
      </c>
      <c r="AL205" s="80" t="n">
        <v>195</v>
      </c>
      <c r="AM205" s="77" t="n"/>
      <c r="AN205" s="77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1" t="n"/>
      <c r="AX205" s="82" t="n"/>
      <c r="AY205" s="83" t="n">
        <v>712</v>
      </c>
      <c r="AZ205" s="181" t="n">
        <v>0.02</v>
      </c>
      <c r="BA205" s="84" t="n"/>
      <c r="BB205" s="83" t="n"/>
      <c r="BC205" s="83" t="n"/>
      <c r="BD205" s="83" t="n">
        <v>3.4</v>
      </c>
      <c r="BE205" s="83" t="n"/>
      <c r="BF205" s="83" t="n"/>
      <c r="BG205" s="28" t="inlineStr">
        <is>
          <t>الكترولوكس</t>
        </is>
      </c>
      <c r="BH205" s="85" t="inlineStr">
        <is>
          <t>القاهرة للصناعات المغذية بوتاجازات</t>
        </is>
      </c>
      <c r="BI205" s="85" t="inlineStr">
        <is>
          <t>808901901</t>
        </is>
      </c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  <c r="CW205" s="85" t="n"/>
    </row>
    <row customFormat="1" customHeight="1" ht="31.5" r="206" s="86">
      <c r="A206" s="73" t="n">
        <v>2021</v>
      </c>
      <c r="B206" s="74" t="n">
        <v>3</v>
      </c>
      <c r="C206" s="291" t="n">
        <v>44264</v>
      </c>
      <c r="D206" s="74" t="n">
        <v>334</v>
      </c>
      <c r="E206" s="74" t="n">
        <v>254</v>
      </c>
      <c r="F206" s="74" t="n">
        <v>49</v>
      </c>
      <c r="G206" s="75" t="inlineStr">
        <is>
          <t>طقم سخان بلونايل ذو 4 اطقم</t>
        </is>
      </c>
      <c r="H206" s="76" t="inlineStr">
        <is>
          <t>FMDAHI40000000</t>
        </is>
      </c>
      <c r="I206" s="76" t="inlineStr">
        <is>
          <t>1600*1800</t>
        </is>
      </c>
      <c r="J206" s="76" t="n">
        <v>4</v>
      </c>
      <c r="K206" s="76" t="n">
        <v>2</v>
      </c>
      <c r="L206" s="292" t="n">
        <v>203</v>
      </c>
      <c r="M206" s="293" t="n">
        <v>188.79</v>
      </c>
      <c r="N206" s="294" t="n">
        <v>217.21</v>
      </c>
      <c r="O206" s="111" t="n">
        <v>198</v>
      </c>
      <c r="P206" s="111" t="n">
        <v>211</v>
      </c>
      <c r="Q206" s="111" t="n"/>
      <c r="R206" s="111" t="n"/>
      <c r="S206" s="111" t="n"/>
      <c r="T206" s="77" t="n">
        <v>138</v>
      </c>
      <c r="U206" s="77" t="n"/>
      <c r="V206" s="111" t="n"/>
      <c r="W206" s="111" t="n"/>
      <c r="X206" s="111" t="n"/>
      <c r="Y206" s="111" t="n"/>
      <c r="Z206" s="111" t="n"/>
      <c r="AA206" s="77" t="n"/>
      <c r="AB206" s="77" t="n"/>
      <c r="AC206" s="111" t="n"/>
      <c r="AD206" s="111" t="n"/>
      <c r="AE206" s="111" t="n"/>
      <c r="AF206" s="111" t="n"/>
      <c r="AG206" s="111" t="n"/>
      <c r="AH206" s="77" t="n"/>
      <c r="AI206" s="77" t="n"/>
      <c r="AJ206" s="78" t="n">
        <v>204.5</v>
      </c>
      <c r="AK206" s="79" t="n">
        <v>88</v>
      </c>
      <c r="AL206" s="80" t="n">
        <v>164</v>
      </c>
      <c r="AM206" s="77" t="n">
        <v>104</v>
      </c>
      <c r="AN206" s="77" t="n">
        <v>138</v>
      </c>
      <c r="AO206" s="81" t="n">
        <v>4</v>
      </c>
      <c r="AP206" s="81" t="n">
        <v>4</v>
      </c>
      <c r="AQ206" s="81" t="n">
        <v>2</v>
      </c>
      <c r="AR206" s="81" t="n"/>
      <c r="AS206" s="81" t="n"/>
      <c r="AT206" s="81" t="n"/>
      <c r="AU206" s="81" t="n"/>
      <c r="AV206" s="81" t="n"/>
      <c r="AW206" s="81" t="n"/>
      <c r="AX206" s="82" t="n">
        <v>10</v>
      </c>
      <c r="AY206" s="83" t="n">
        <v>2410</v>
      </c>
      <c r="AZ206" s="181" t="n">
        <v>0.02</v>
      </c>
      <c r="BA206" s="84" t="n">
        <v>0.004</v>
      </c>
      <c r="BB206" s="83" t="n">
        <v>1</v>
      </c>
      <c r="BC206" s="83" t="n">
        <v>0</v>
      </c>
      <c r="BD206" s="83" t="n">
        <v>11.9</v>
      </c>
      <c r="BE206" s="83" t="n">
        <v>2</v>
      </c>
      <c r="BF206" s="83" t="n">
        <v>492.8</v>
      </c>
      <c r="BG206" s="28" t="inlineStr">
        <is>
          <t>الكترولوكس</t>
        </is>
      </c>
      <c r="BH206" s="85" t="inlineStr">
        <is>
          <t>القاهرة للصناعات المغذية سخانات</t>
        </is>
      </c>
      <c r="BI206" s="85" t="inlineStr">
        <is>
          <t>PHEWP0112</t>
        </is>
      </c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  <c r="CW206" s="85" t="n"/>
    </row>
    <row customFormat="1" customHeight="1" ht="31.5" r="207" s="86">
      <c r="A207" s="73" t="n">
        <v>2021</v>
      </c>
      <c r="B207" s="74" t="n">
        <v>3</v>
      </c>
      <c r="C207" s="291" t="n">
        <v>44265</v>
      </c>
      <c r="D207" s="74" t="n">
        <v>1</v>
      </c>
      <c r="E207" s="74" t="n">
        <v>1</v>
      </c>
      <c r="F207" s="74" t="n">
        <v>2</v>
      </c>
      <c r="G207" s="75" t="inlineStr">
        <is>
          <t>كفر سخان فرنساوى 085</t>
        </is>
      </c>
      <c r="H207" s="76" t="inlineStr">
        <is>
          <t>FMENCI20000000</t>
        </is>
      </c>
      <c r="I207" s="76" t="inlineStr">
        <is>
          <t>1400*1700</t>
        </is>
      </c>
      <c r="J207" s="76" t="n">
        <v>3</v>
      </c>
      <c r="K207" s="76" t="n">
        <v>2</v>
      </c>
      <c r="L207" s="292" t="n">
        <v>111</v>
      </c>
      <c r="M207" s="293" t="n">
        <v>103.23</v>
      </c>
      <c r="N207" s="294" t="n">
        <v>118.77</v>
      </c>
      <c r="O207" s="111" t="n">
        <v>109</v>
      </c>
      <c r="P207" s="111" t="n">
        <v>111</v>
      </c>
      <c r="Q207" s="111" t="n">
        <v>110</v>
      </c>
      <c r="R207" s="111" t="n">
        <v>106</v>
      </c>
      <c r="S207" s="111" t="n">
        <v>100</v>
      </c>
      <c r="T207" s="77" t="n">
        <v>84</v>
      </c>
      <c r="U207" s="77" t="n">
        <v>85</v>
      </c>
      <c r="V207" s="111" t="n">
        <v>112</v>
      </c>
      <c r="W207" s="111" t="n">
        <v>118</v>
      </c>
      <c r="X207" s="111" t="n">
        <v>117</v>
      </c>
      <c r="Y207" s="111" t="n">
        <v>113</v>
      </c>
      <c r="Z207" s="111" t="n">
        <v>120</v>
      </c>
      <c r="AA207" s="77" t="n">
        <v>100</v>
      </c>
      <c r="AB207" s="77" t="n">
        <v>105</v>
      </c>
      <c r="AC207" s="111" t="n"/>
      <c r="AD207" s="111" t="n"/>
      <c r="AE207" s="111" t="n"/>
      <c r="AF207" s="111" t="n"/>
      <c r="AG207" s="111" t="n"/>
      <c r="AH207" s="77" t="n"/>
      <c r="AI207" s="77" t="n"/>
      <c r="AJ207" s="78" t="n">
        <v>111.6</v>
      </c>
      <c r="AK207" s="79" t="n">
        <v>108</v>
      </c>
      <c r="AL207" s="80" t="n">
        <v>100</v>
      </c>
      <c r="AM207" s="77" t="n">
        <v>116</v>
      </c>
      <c r="AN207" s="77" t="n">
        <v>94</v>
      </c>
      <c r="AO207" s="81" t="n">
        <v>6</v>
      </c>
      <c r="AP207" s="81" t="n"/>
      <c r="AQ207" s="81" t="n">
        <v>8</v>
      </c>
      <c r="AR207" s="81" t="n"/>
      <c r="AS207" s="81" t="n"/>
      <c r="AT207" s="81" t="n"/>
      <c r="AU207" s="81" t="n"/>
      <c r="AV207" s="81" t="n"/>
      <c r="AW207" s="81" t="n"/>
      <c r="AX207" s="82" t="n">
        <v>14</v>
      </c>
      <c r="AY207" s="83" t="n">
        <v>1998</v>
      </c>
      <c r="AZ207" s="181" t="n">
        <v>0.015</v>
      </c>
      <c r="BA207" s="84" t="n">
        <v>0.007</v>
      </c>
      <c r="BB207" s="83" t="n">
        <v>1</v>
      </c>
      <c r="BC207" s="83" t="n">
        <v>0.1</v>
      </c>
      <c r="BD207" s="83" t="n">
        <v>18</v>
      </c>
      <c r="BE207" s="83" t="n">
        <v>1.6</v>
      </c>
      <c r="BF207" s="83" t="n">
        <v>223</v>
      </c>
      <c r="BG207" s="28" t="inlineStr">
        <is>
          <t>اطلانتيك</t>
        </is>
      </c>
      <c r="BH207" s="85" t="inlineStr">
        <is>
          <t>اطلانتيك</t>
        </is>
      </c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  <c r="CW207" s="85" t="n"/>
    </row>
    <row customFormat="1" customHeight="1" ht="31.5" r="208" s="86">
      <c r="A208" s="73" t="n">
        <v>2021</v>
      </c>
      <c r="B208" s="74" t="n">
        <v>3</v>
      </c>
      <c r="C208" s="291" t="n">
        <v>44265</v>
      </c>
      <c r="D208" s="74" t="n">
        <v>1</v>
      </c>
      <c r="E208" s="74" t="n">
        <v>2</v>
      </c>
      <c r="F208" s="74" t="n">
        <v>2</v>
      </c>
      <c r="G208" s="75" t="inlineStr">
        <is>
          <t>قاعده سخان فرنساوى 086</t>
        </is>
      </c>
      <c r="H208" s="76" t="inlineStr">
        <is>
          <t>FMENCI30000000</t>
        </is>
      </c>
      <c r="I208" s="76" t="inlineStr">
        <is>
          <t>1400*1700</t>
        </is>
      </c>
      <c r="J208" s="76" t="n">
        <v>3</v>
      </c>
      <c r="K208" s="76" t="n">
        <v>2</v>
      </c>
      <c r="L208" s="292" t="n">
        <v>113</v>
      </c>
      <c r="M208" s="293" t="n">
        <v>105.09</v>
      </c>
      <c r="N208" s="294" t="n">
        <v>120.91</v>
      </c>
      <c r="O208" s="111" t="n">
        <v>117</v>
      </c>
      <c r="P208" s="111" t="n">
        <v>121</v>
      </c>
      <c r="Q208" s="111" t="n">
        <v>118</v>
      </c>
      <c r="R208" s="111" t="n">
        <v>115</v>
      </c>
      <c r="S208" s="111" t="n">
        <v>108</v>
      </c>
      <c r="T208" s="77" t="n">
        <v>84</v>
      </c>
      <c r="U208" s="77" t="n">
        <v>85</v>
      </c>
      <c r="V208" s="111" t="n">
        <v>106</v>
      </c>
      <c r="W208" s="111" t="n">
        <v>105</v>
      </c>
      <c r="X208" s="111" t="n">
        <v>103</v>
      </c>
      <c r="Y208" s="111" t="n">
        <v>108</v>
      </c>
      <c r="Z208" s="111" t="n">
        <v>109</v>
      </c>
      <c r="AA208" s="77" t="n">
        <v>100</v>
      </c>
      <c r="AB208" s="77" t="n">
        <v>105</v>
      </c>
      <c r="AC208" s="111" t="n"/>
      <c r="AD208" s="111" t="n"/>
      <c r="AE208" s="111" t="n"/>
      <c r="AF208" s="111" t="n"/>
      <c r="AG208" s="111" t="n"/>
      <c r="AH208" s="77" t="n"/>
      <c r="AI208" s="77" t="n"/>
      <c r="AJ208" s="78" t="n">
        <v>111</v>
      </c>
      <c r="AK208" s="79" t="n">
        <v>108</v>
      </c>
      <c r="AL208" s="80" t="n">
        <v>100</v>
      </c>
      <c r="AM208" s="77" t="n">
        <v>116</v>
      </c>
      <c r="AN208" s="77" t="n">
        <v>94</v>
      </c>
      <c r="AO208" s="81" t="n">
        <v>8</v>
      </c>
      <c r="AP208" s="81" t="n"/>
      <c r="AQ208" s="81" t="n">
        <v>6</v>
      </c>
      <c r="AR208" s="81" t="n"/>
      <c r="AS208" s="81" t="n"/>
      <c r="AT208" s="81" t="n"/>
      <c r="AU208" s="81" t="n"/>
      <c r="AV208" s="81" t="n"/>
      <c r="AW208" s="81" t="n"/>
      <c r="AX208" s="82" t="n">
        <v>14</v>
      </c>
      <c r="AY208" s="83" t="n">
        <v>2016</v>
      </c>
      <c r="AZ208" s="181" t="n">
        <v>0.015</v>
      </c>
      <c r="BA208" s="84" t="n">
        <v>0.007</v>
      </c>
      <c r="BB208" s="83" t="n">
        <v>1</v>
      </c>
      <c r="BC208" s="83" t="n">
        <v>0.1</v>
      </c>
      <c r="BD208" s="83" t="n">
        <v>17.8</v>
      </c>
      <c r="BE208" s="83" t="n">
        <v>1.6</v>
      </c>
      <c r="BF208" s="83" t="n">
        <v>223.8</v>
      </c>
      <c r="BG208" s="28" t="inlineStr">
        <is>
          <t>اطلانتيك</t>
        </is>
      </c>
      <c r="BH208" s="85" t="inlineStr">
        <is>
          <t>اطلانتيك</t>
        </is>
      </c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  <c r="CW208" s="85" t="n"/>
    </row>
    <row customFormat="1" customHeight="1" ht="31.5" r="209" s="86">
      <c r="A209" s="73" t="n">
        <v>2021</v>
      </c>
      <c r="B209" s="74" t="n">
        <v>3</v>
      </c>
      <c r="C209" s="291" t="n">
        <v>44265</v>
      </c>
      <c r="D209" s="74" t="n">
        <v>376</v>
      </c>
      <c r="E209" s="74" t="n">
        <v>438</v>
      </c>
      <c r="F209" s="74" t="n">
        <v>3</v>
      </c>
      <c r="G209" s="75" t="inlineStr">
        <is>
          <t xml:space="preserve">LG43LM63/UM73 </t>
        </is>
      </c>
      <c r="H209" s="76" t="inlineStr">
        <is>
          <t>FMLGEI43LM6373</t>
        </is>
      </c>
      <c r="I209" s="76" t="inlineStr">
        <is>
          <t>1400*1700</t>
        </is>
      </c>
      <c r="J209" s="76" t="n">
        <v>3</v>
      </c>
      <c r="K209" s="76" t="n">
        <v>2</v>
      </c>
      <c r="L209" s="292" t="n">
        <v>336</v>
      </c>
      <c r="M209" s="293" t="n">
        <v>316.176</v>
      </c>
      <c r="N209" s="294" t="n">
        <v>359.856</v>
      </c>
      <c r="O209" s="111" t="n">
        <v>345</v>
      </c>
      <c r="P209" s="111" t="n">
        <v>336</v>
      </c>
      <c r="Q209" s="111" t="n">
        <v>345</v>
      </c>
      <c r="R209" s="111" t="n">
        <v>341</v>
      </c>
      <c r="S209" s="111" t="n">
        <v>345</v>
      </c>
      <c r="T209" s="77" t="n">
        <v>125</v>
      </c>
      <c r="U209" s="77" t="n">
        <v>125</v>
      </c>
      <c r="V209" s="111" t="n">
        <v>351</v>
      </c>
      <c r="W209" s="111" t="n">
        <v>340</v>
      </c>
      <c r="X209" s="111" t="n">
        <v>347</v>
      </c>
      <c r="Y209" s="111" t="n">
        <v>345</v>
      </c>
      <c r="Z209" s="111" t="n">
        <v>342</v>
      </c>
      <c r="AA209" s="77" t="n">
        <v>124</v>
      </c>
      <c r="AB209" s="77" t="n">
        <v>135</v>
      </c>
      <c r="AC209" s="111" t="n"/>
      <c r="AD209" s="111" t="n"/>
      <c r="AE209" s="111" t="n"/>
      <c r="AF209" s="111" t="n"/>
      <c r="AG209" s="111" t="n"/>
      <c r="AH209" s="77" t="n"/>
      <c r="AI209" s="77" t="n"/>
      <c r="AJ209" s="78" t="n">
        <v>343.7</v>
      </c>
      <c r="AK209" s="79" t="n">
        <v>67</v>
      </c>
      <c r="AL209" s="80" t="n">
        <v>161</v>
      </c>
      <c r="AM209" s="77" t="n">
        <v>85</v>
      </c>
      <c r="AN209" s="77" t="n">
        <v>127</v>
      </c>
      <c r="AO209" s="81" t="n">
        <v>7</v>
      </c>
      <c r="AP209" s="81" t="n">
        <v>3</v>
      </c>
      <c r="AQ209" s="81" t="n">
        <v>6</v>
      </c>
      <c r="AR209" s="81" t="n"/>
      <c r="AS209" s="81" t="n"/>
      <c r="AT209" s="81" t="n"/>
      <c r="AU209" s="81" t="n"/>
      <c r="AV209" s="81" t="n"/>
      <c r="AW209" s="81" t="n"/>
      <c r="AX209" s="82" t="n">
        <v>16</v>
      </c>
      <c r="AY209" s="83" t="n">
        <v>1624</v>
      </c>
      <c r="AZ209" s="181" t="n">
        <v>0.015</v>
      </c>
      <c r="BA209" s="84" t="n">
        <v>0.01</v>
      </c>
      <c r="BB209" s="83" t="n">
        <v>1</v>
      </c>
      <c r="BC209" s="83" t="n">
        <v>0</v>
      </c>
      <c r="BD209" s="83" t="n">
        <v>4.8</v>
      </c>
      <c r="BE209" s="83" t="n">
        <v>5.5</v>
      </c>
      <c r="BF209" s="83" t="n">
        <v>558.2</v>
      </c>
      <c r="BG209" s="28" t="inlineStr">
        <is>
          <t>LG</t>
        </is>
      </c>
      <c r="BH209" s="85" t="inlineStr">
        <is>
          <t>HE</t>
        </is>
      </c>
      <c r="BI209" s="85" t="inlineStr">
        <is>
          <t>mfz66236501</t>
        </is>
      </c>
      <c r="BJ209" s="85" t="inlineStr">
        <is>
          <t>mma</t>
        </is>
      </c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  <c r="CW209" s="85" t="n"/>
    </row>
    <row customFormat="1" customHeight="1" ht="31.5" r="210" s="86">
      <c r="A210" s="73" t="n">
        <v>2021</v>
      </c>
      <c r="B210" s="74" t="n">
        <v>3</v>
      </c>
      <c r="C210" s="291" t="n">
        <v>44265</v>
      </c>
      <c r="D210" s="74" t="n">
        <v>47</v>
      </c>
      <c r="E210" s="74" t="n">
        <v>122</v>
      </c>
      <c r="F210" s="74" t="n">
        <v>4</v>
      </c>
      <c r="G210" s="75" t="inlineStr">
        <is>
          <t>قاعدة غسالة LG</t>
        </is>
      </c>
      <c r="H210" s="76" t="inlineStr">
        <is>
          <t>FMLGEI1000000</t>
        </is>
      </c>
      <c r="I210" s="76" t="inlineStr">
        <is>
          <t>1700*1400</t>
        </is>
      </c>
      <c r="J210" s="76" t="n">
        <v>2</v>
      </c>
      <c r="K210" s="76" t="n">
        <v>1</v>
      </c>
      <c r="L210" s="292" t="n">
        <v>280</v>
      </c>
      <c r="M210" s="293" t="n">
        <v>267.4</v>
      </c>
      <c r="N210" s="294" t="n">
        <v>292.6</v>
      </c>
      <c r="O210" s="111" t="n">
        <v>282</v>
      </c>
      <c r="P210" s="111" t="n"/>
      <c r="Q210" s="111" t="n"/>
      <c r="R210" s="111" t="n"/>
      <c r="S210" s="111" t="n">
        <v>267</v>
      </c>
      <c r="T210" s="77" t="n">
        <v>99</v>
      </c>
      <c r="U210" s="77" t="n">
        <v>101</v>
      </c>
      <c r="V210" s="111" t="n">
        <v>272</v>
      </c>
      <c r="W210" s="111" t="n">
        <v>265</v>
      </c>
      <c r="X210" s="111" t="n">
        <v>283</v>
      </c>
      <c r="Y210" s="111" t="n">
        <v>279</v>
      </c>
      <c r="Z210" s="111" t="n">
        <v>270</v>
      </c>
      <c r="AA210" s="77" t="n">
        <v>98</v>
      </c>
      <c r="AB210" s="77" t="n">
        <v>92</v>
      </c>
      <c r="AC210" s="111" t="n"/>
      <c r="AD210" s="111" t="n"/>
      <c r="AE210" s="111" t="n"/>
      <c r="AF210" s="111" t="n"/>
      <c r="AG210" s="111" t="n"/>
      <c r="AH210" s="77" t="n"/>
      <c r="AI210" s="77" t="n"/>
      <c r="AJ210" s="78" t="n">
        <v>274</v>
      </c>
      <c r="AK210" s="79" t="n">
        <v>63</v>
      </c>
      <c r="AL210" s="80" t="n">
        <v>115</v>
      </c>
      <c r="AM210" s="77" t="n">
        <v>74</v>
      </c>
      <c r="AN210" s="77" t="n">
        <v>98</v>
      </c>
      <c r="AO210" s="81" t="n">
        <v>4</v>
      </c>
      <c r="AP210" s="81" t="n">
        <v>2</v>
      </c>
      <c r="AQ210" s="81" t="n">
        <v>7</v>
      </c>
      <c r="AR210" s="81" t="n"/>
      <c r="AS210" s="81" t="n"/>
      <c r="AT210" s="81" t="n"/>
      <c r="AU210" s="81" t="n"/>
      <c r="AV210" s="81" t="n"/>
      <c r="AW210" s="81" t="n"/>
      <c r="AX210" s="82" t="n">
        <v>13</v>
      </c>
      <c r="AY210" s="83" t="n">
        <v>13</v>
      </c>
      <c r="AZ210" s="181" t="n">
        <v>0.015</v>
      </c>
      <c r="BA210" s="84" t="n">
        <v>1</v>
      </c>
      <c r="BB210" s="83" t="n"/>
      <c r="BC210" s="83" t="n">
        <v>0</v>
      </c>
      <c r="BD210" s="83" t="n">
        <v>0</v>
      </c>
      <c r="BE210" s="83" t="n">
        <v>3.6</v>
      </c>
      <c r="BF210" s="83" t="n">
        <v>3.6</v>
      </c>
      <c r="BG210" s="28" t="inlineStr">
        <is>
          <t>LG</t>
        </is>
      </c>
      <c r="BH210" s="85" t="inlineStr">
        <is>
          <t>HE</t>
        </is>
      </c>
      <c r="BI210" s="85" t="inlineStr">
        <is>
          <t>AGG76599801</t>
        </is>
      </c>
      <c r="BJ210" s="85" t="inlineStr">
        <is>
          <t>mmf</t>
        </is>
      </c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  <c r="CW210" s="85" t="n"/>
    </row>
    <row customFormat="1" customHeight="1" ht="31.5" r="211" s="86">
      <c r="A211" s="73" t="n">
        <v>2021</v>
      </c>
      <c r="B211" s="74" t="n">
        <v>3</v>
      </c>
      <c r="C211" s="291" t="n">
        <v>44265</v>
      </c>
      <c r="D211" s="74" t="n">
        <v>419</v>
      </c>
      <c r="E211" s="74" t="n">
        <v>670</v>
      </c>
      <c r="F211" s="74" t="n">
        <v>4</v>
      </c>
      <c r="G211" s="75" t="inlineStr">
        <is>
          <t>LG43UP77</t>
        </is>
      </c>
      <c r="H211" s="76" t="inlineStr">
        <is>
          <t>FMLGEI043UP770</t>
        </is>
      </c>
      <c r="I211" s="76" t="inlineStr">
        <is>
          <t>1400*1700</t>
        </is>
      </c>
      <c r="J211" s="76" t="n">
        <v>4</v>
      </c>
      <c r="K211" s="76" t="n">
        <v>2</v>
      </c>
      <c r="L211" s="292" t="n">
        <v>298</v>
      </c>
      <c r="M211" s="293" t="n">
        <v>280.418</v>
      </c>
      <c r="N211" s="294" t="n">
        <v>319.158</v>
      </c>
      <c r="O211" s="111" t="n"/>
      <c r="P211" s="111" t="n"/>
      <c r="Q211" s="111" t="n"/>
      <c r="R211" s="111" t="n"/>
      <c r="S211" s="111" t="n"/>
      <c r="T211" s="77" t="n"/>
      <c r="U211" s="77" t="n"/>
      <c r="V211" s="111" t="n"/>
      <c r="W211" s="111" t="n"/>
      <c r="X211" s="111" t="n"/>
      <c r="Y211" s="111" t="n"/>
      <c r="Z211" s="111" t="n"/>
      <c r="AA211" s="77" t="n"/>
      <c r="AB211" s="77" t="n"/>
      <c r="AC211" s="111" t="n"/>
      <c r="AD211" s="111" t="n"/>
      <c r="AE211" s="111" t="n"/>
      <c r="AF211" s="111" t="n"/>
      <c r="AG211" s="111" t="n"/>
      <c r="AH211" s="77" t="n"/>
      <c r="AI211" s="77" t="n"/>
      <c r="AJ211" s="78" t="n"/>
      <c r="AK211" s="79" t="n">
        <v>96</v>
      </c>
      <c r="AL211" s="80" t="n">
        <v>150</v>
      </c>
      <c r="AM211" s="77" t="n"/>
      <c r="AN211" s="77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1" t="n"/>
      <c r="AX211" s="82" t="n"/>
      <c r="AY211" s="83" t="n">
        <v>240</v>
      </c>
      <c r="AZ211" s="181" t="n">
        <v>0.015</v>
      </c>
      <c r="BA211" s="84" t="n"/>
      <c r="BB211" s="83" t="n"/>
      <c r="BC211" s="83" t="n"/>
      <c r="BD211" s="83" t="n">
        <v>0.8</v>
      </c>
      <c r="BE211" s="83" t="n"/>
      <c r="BF211" s="83" t="n"/>
      <c r="BG211" s="28" t="inlineStr">
        <is>
          <t>LG</t>
        </is>
      </c>
      <c r="BH211" s="85" t="inlineStr">
        <is>
          <t>HE</t>
        </is>
      </c>
      <c r="BI211" s="85" t="inlineStr">
        <is>
          <t>MFZ67209801</t>
        </is>
      </c>
      <c r="BJ211" s="85" t="inlineStr">
        <is>
          <t>mma</t>
        </is>
      </c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  <c r="CW211" s="85" t="n"/>
    </row>
    <row customFormat="1" customHeight="1" ht="31.5" r="212" s="86">
      <c r="A212" s="73" t="n">
        <v>2021</v>
      </c>
      <c r="B212" s="74" t="n">
        <v>3</v>
      </c>
      <c r="C212" s="291" t="n">
        <v>44265</v>
      </c>
      <c r="D212" s="74" t="n">
        <v>236</v>
      </c>
      <c r="E212" s="74" t="n">
        <v>160</v>
      </c>
      <c r="F212" s="74" t="n">
        <v>5</v>
      </c>
      <c r="G212" s="75" t="inlineStr">
        <is>
          <t>فوم طقم رويال جاز المعدل</t>
        </is>
      </c>
      <c r="H212" s="76" t="inlineStr">
        <is>
          <t>FMROGI20000000</t>
        </is>
      </c>
      <c r="I212" s="76" t="inlineStr">
        <is>
          <t>1400*1700</t>
        </is>
      </c>
      <c r="J212" s="76" t="n">
        <v>2</v>
      </c>
      <c r="K212" s="76" t="n">
        <v>1</v>
      </c>
      <c r="L212" s="292" t="n">
        <v>200</v>
      </c>
      <c r="M212" s="293" t="n">
        <v>186</v>
      </c>
      <c r="N212" s="294" t="n">
        <v>214</v>
      </c>
      <c r="O212" s="111" t="n">
        <v>196</v>
      </c>
      <c r="P212" s="111" t="n">
        <v>199</v>
      </c>
      <c r="Q212" s="111" t="n">
        <v>208</v>
      </c>
      <c r="R212" s="111" t="n">
        <v>193</v>
      </c>
      <c r="S212" s="111" t="n">
        <v>182</v>
      </c>
      <c r="T212" s="77" t="n">
        <v>89</v>
      </c>
      <c r="U212" s="77" t="n">
        <v>89</v>
      </c>
      <c r="V212" s="111" t="n">
        <v>175</v>
      </c>
      <c r="W212" s="111" t="n">
        <v>196</v>
      </c>
      <c r="X212" s="111" t="n">
        <v>195</v>
      </c>
      <c r="Y212" s="111" t="n">
        <v>198</v>
      </c>
      <c r="Z212" s="111" t="n">
        <v>200</v>
      </c>
      <c r="AA212" s="77" t="n">
        <v>92</v>
      </c>
      <c r="AB212" s="77" t="n">
        <v>85</v>
      </c>
      <c r="AC212" s="111" t="n"/>
      <c r="AD212" s="111" t="n"/>
      <c r="AE212" s="111" t="n"/>
      <c r="AF212" s="111" t="n"/>
      <c r="AG212" s="111" t="n"/>
      <c r="AH212" s="77" t="n"/>
      <c r="AI212" s="77" t="n"/>
      <c r="AJ212" s="78" t="n">
        <v>194.2</v>
      </c>
      <c r="AK212" s="79" t="n">
        <v>76</v>
      </c>
      <c r="AL212" s="80" t="n">
        <v>95</v>
      </c>
      <c r="AM212" s="77" t="n">
        <v>81</v>
      </c>
      <c r="AN212" s="77" t="n">
        <v>89</v>
      </c>
      <c r="AO212" s="81" t="n">
        <v>11</v>
      </c>
      <c r="AP212" s="81" t="n"/>
      <c r="AQ212" s="81" t="n">
        <v>4</v>
      </c>
      <c r="AR212" s="81" t="n"/>
      <c r="AS212" s="81" t="n"/>
      <c r="AT212" s="81" t="n"/>
      <c r="AU212" s="81" t="n"/>
      <c r="AV212" s="81" t="n"/>
      <c r="AW212" s="81" t="n"/>
      <c r="AX212" s="82" t="n">
        <v>15</v>
      </c>
      <c r="AY212" s="83" t="n">
        <v>1659</v>
      </c>
      <c r="AZ212" s="181" t="n">
        <v>0.015</v>
      </c>
      <c r="BA212" s="84" t="n">
        <v>0.008999999999999999</v>
      </c>
      <c r="BB212" s="83" t="n">
        <v>1</v>
      </c>
      <c r="BC212" s="83" t="n">
        <v>0.1</v>
      </c>
      <c r="BD212" s="83" t="n">
        <v>8.300000000000001</v>
      </c>
      <c r="BE212" s="83" t="n">
        <v>2.9</v>
      </c>
      <c r="BF212" s="83" t="n">
        <v>322.2</v>
      </c>
      <c r="BG212" s="28" t="inlineStr">
        <is>
          <t xml:space="preserve">الهندسية لانتاج الاجهزة المنزلية </t>
        </is>
      </c>
      <c r="BH212" s="85" t="inlineStr">
        <is>
          <t xml:space="preserve">الهندسية لانتاج الاجهزة المنزلية 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  <c r="CW212" s="85" t="n"/>
    </row>
    <row customFormat="1" customHeight="1" ht="31.5" r="213" s="86">
      <c r="A213" s="73" t="n">
        <v>2021</v>
      </c>
      <c r="B213" s="74" t="n">
        <v>3</v>
      </c>
      <c r="C213" s="291" t="n">
        <v>44265</v>
      </c>
      <c r="D213" s="74" t="n">
        <v>34</v>
      </c>
      <c r="E213" s="74" t="n">
        <v>99</v>
      </c>
      <c r="F213" s="74" t="n">
        <v>6</v>
      </c>
      <c r="G213" s="75" t="inlineStr">
        <is>
          <t>فوم تغليف علوى يمين خلفى11قدم  PDFRP0143</t>
        </is>
      </c>
      <c r="H213" s="76" t="inlineStr">
        <is>
          <t>FMDAIIM2000000</t>
        </is>
      </c>
      <c r="I213" s="76" t="inlineStr">
        <is>
          <t>1400*1700</t>
        </is>
      </c>
      <c r="J213" s="76" t="n">
        <v>4</v>
      </c>
      <c r="K213" s="76" t="n">
        <v>6</v>
      </c>
      <c r="L213" s="292" t="n">
        <v>20</v>
      </c>
      <c r="M213" s="293" t="n">
        <v>18.6</v>
      </c>
      <c r="N213" s="294" t="n">
        <v>21.4</v>
      </c>
      <c r="O213" s="111" t="n">
        <v>22</v>
      </c>
      <c r="P213" s="111" t="n">
        <v>21</v>
      </c>
      <c r="Q213" s="111" t="n">
        <v>20</v>
      </c>
      <c r="R213" s="111" t="n">
        <v>23</v>
      </c>
      <c r="S213" s="111" t="n"/>
      <c r="T213" s="77" t="n">
        <v>88</v>
      </c>
      <c r="U213" s="77" t="n">
        <v>90</v>
      </c>
      <c r="V213" s="111" t="n">
        <v>19</v>
      </c>
      <c r="W213" s="111" t="n">
        <v>21</v>
      </c>
      <c r="X213" s="111" t="n">
        <v>21</v>
      </c>
      <c r="Y213" s="111" t="n">
        <v>21</v>
      </c>
      <c r="Z213" s="111" t="n">
        <v>21</v>
      </c>
      <c r="AA213" s="77" t="n">
        <v>95</v>
      </c>
      <c r="AB213" s="77" t="n">
        <v>103</v>
      </c>
      <c r="AC213" s="111" t="n"/>
      <c r="AD213" s="111" t="n"/>
      <c r="AE213" s="111" t="n"/>
      <c r="AF213" s="111" t="n"/>
      <c r="AG213" s="111" t="n"/>
      <c r="AH213" s="77" t="n"/>
      <c r="AI213" s="77" t="n"/>
      <c r="AJ213" s="78" t="n">
        <v>20.9</v>
      </c>
      <c r="AK213" s="79" t="n">
        <v>140</v>
      </c>
      <c r="AL213" s="80" t="n">
        <v>103</v>
      </c>
      <c r="AM213" s="77" t="n">
        <v>153</v>
      </c>
      <c r="AN213" s="77" t="n">
        <v>94</v>
      </c>
      <c r="AO213" s="81" t="n">
        <v>11</v>
      </c>
      <c r="AP213" s="81" t="n">
        <v>3</v>
      </c>
      <c r="AQ213" s="81" t="n">
        <v>9</v>
      </c>
      <c r="AR213" s="81" t="n"/>
      <c r="AS213" s="81" t="n"/>
      <c r="AT213" s="81" t="n"/>
      <c r="AU213" s="81" t="n"/>
      <c r="AV213" s="81" t="n"/>
      <c r="AW213" s="81" t="n"/>
      <c r="AX213" s="82" t="n">
        <v>23</v>
      </c>
      <c r="AY213" s="83" t="n">
        <v>2219</v>
      </c>
      <c r="AZ213" s="181" t="n">
        <v>0.015</v>
      </c>
      <c r="BA213" s="84" t="n">
        <v>0.01</v>
      </c>
      <c r="BB213" s="83" t="n">
        <v>1</v>
      </c>
      <c r="BC213" s="83" t="n">
        <v>1.2</v>
      </c>
      <c r="BD213" s="83" t="n">
        <v>111</v>
      </c>
      <c r="BE213" s="83" t="n">
        <v>0.5</v>
      </c>
      <c r="BF213" s="83" t="n">
        <v>46.4</v>
      </c>
      <c r="BG213" s="28" t="inlineStr">
        <is>
          <t>الكترولوكس</t>
        </is>
      </c>
      <c r="BH213" s="85" t="inlineStr">
        <is>
          <t>القاهرة للصناعات المغذية غسالات</t>
        </is>
      </c>
      <c r="BI213" s="85" t="inlineStr">
        <is>
          <t>PDFRP0147</t>
        </is>
      </c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  <c r="CW213" s="85" t="n"/>
    </row>
    <row customFormat="1" customHeight="1" ht="31.5" r="214" s="86">
      <c r="A214" s="73" t="n">
        <v>2021</v>
      </c>
      <c r="B214" s="74" t="n">
        <v>3</v>
      </c>
      <c r="C214" s="291" t="n">
        <v>44265</v>
      </c>
      <c r="D214" s="74" t="n">
        <v>34</v>
      </c>
      <c r="E214" s="74" t="n">
        <v>100</v>
      </c>
      <c r="F214" s="74" t="n">
        <v>6</v>
      </c>
      <c r="G214" s="75" t="inlineStr">
        <is>
          <t>فوم تغليف علوى يمين امامى11قدم  PDFRP0142</t>
        </is>
      </c>
      <c r="H214" s="76" t="inlineStr">
        <is>
          <t>FMDAIIM1000000</t>
        </is>
      </c>
      <c r="I214" s="76" t="inlineStr">
        <is>
          <t>1400*1700</t>
        </is>
      </c>
      <c r="J214" s="76" t="n">
        <v>4</v>
      </c>
      <c r="K214" s="76" t="n">
        <v>6</v>
      </c>
      <c r="L214" s="292" t="n">
        <v>20</v>
      </c>
      <c r="M214" s="293" t="n">
        <v>18.6</v>
      </c>
      <c r="N214" s="294" t="n">
        <v>21.4</v>
      </c>
      <c r="O214" s="111" t="n">
        <v>22</v>
      </c>
      <c r="P214" s="111" t="n">
        <v>21</v>
      </c>
      <c r="Q214" s="111" t="n">
        <v>20</v>
      </c>
      <c r="R214" s="111" t="n">
        <v>23</v>
      </c>
      <c r="S214" s="111" t="n"/>
      <c r="T214" s="77" t="n">
        <v>88</v>
      </c>
      <c r="U214" s="77" t="n">
        <v>90</v>
      </c>
      <c r="V214" s="111" t="n">
        <v>19</v>
      </c>
      <c r="W214" s="111" t="n">
        <v>21</v>
      </c>
      <c r="X214" s="111" t="n">
        <v>21</v>
      </c>
      <c r="Y214" s="111" t="n">
        <v>21</v>
      </c>
      <c r="Z214" s="111" t="n">
        <v>21</v>
      </c>
      <c r="AA214" s="77" t="n">
        <v>95</v>
      </c>
      <c r="AB214" s="77" t="n">
        <v>103</v>
      </c>
      <c r="AC214" s="111" t="n"/>
      <c r="AD214" s="111" t="n"/>
      <c r="AE214" s="111" t="n"/>
      <c r="AF214" s="111" t="n"/>
      <c r="AG214" s="111" t="n"/>
      <c r="AH214" s="77" t="n"/>
      <c r="AI214" s="77" t="n"/>
      <c r="AJ214" s="78" t="n">
        <v>20.9</v>
      </c>
      <c r="AK214" s="79" t="n">
        <v>140</v>
      </c>
      <c r="AL214" s="80" t="n">
        <v>103</v>
      </c>
      <c r="AM214" s="77" t="n">
        <v>153</v>
      </c>
      <c r="AN214" s="77" t="n">
        <v>94</v>
      </c>
      <c r="AO214" s="81" t="n">
        <v>11</v>
      </c>
      <c r="AP214" s="81" t="n">
        <v>3</v>
      </c>
      <c r="AQ214" s="81" t="n">
        <v>9</v>
      </c>
      <c r="AR214" s="81" t="n"/>
      <c r="AS214" s="81" t="n"/>
      <c r="AT214" s="81" t="n"/>
      <c r="AU214" s="81" t="n"/>
      <c r="AV214" s="81" t="n"/>
      <c r="AW214" s="81" t="n"/>
      <c r="AX214" s="82" t="n">
        <v>23</v>
      </c>
      <c r="AY214" s="83" t="n">
        <v>2219</v>
      </c>
      <c r="AZ214" s="181" t="n">
        <v>0.015</v>
      </c>
      <c r="BA214" s="84" t="n">
        <v>0.01</v>
      </c>
      <c r="BB214" s="83" t="n">
        <v>1</v>
      </c>
      <c r="BC214" s="83" t="n">
        <v>1.2</v>
      </c>
      <c r="BD214" s="83" t="n">
        <v>111</v>
      </c>
      <c r="BE214" s="83" t="n">
        <v>0.5</v>
      </c>
      <c r="BF214" s="83" t="n">
        <v>46.4</v>
      </c>
      <c r="BG214" s="28" t="inlineStr">
        <is>
          <t>الكترولوكس</t>
        </is>
      </c>
      <c r="BH214" s="85" t="inlineStr">
        <is>
          <t>القاهرة للصناعات المغذية غسالات</t>
        </is>
      </c>
      <c r="BI214" s="85" t="inlineStr">
        <is>
          <t>PDFRP0146</t>
        </is>
      </c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  <c r="CW214" s="85" t="n"/>
    </row>
    <row customFormat="1" customHeight="1" ht="31.5" r="215" s="86">
      <c r="A215" s="73" t="n">
        <v>2021</v>
      </c>
      <c r="B215" s="74" t="n">
        <v>3</v>
      </c>
      <c r="C215" s="291" t="n">
        <v>44265</v>
      </c>
      <c r="D215" s="74" t="n">
        <v>34</v>
      </c>
      <c r="E215" s="74" t="n">
        <v>101</v>
      </c>
      <c r="F215" s="74" t="n">
        <v>6</v>
      </c>
      <c r="G215" s="75" t="inlineStr">
        <is>
          <t>فوم تغليف علوى شمال خلفى11قدم  PDFRP0145</t>
        </is>
      </c>
      <c r="H215" s="76" t="inlineStr">
        <is>
          <t>FMDAIIM4000000</t>
        </is>
      </c>
      <c r="I215" s="76" t="inlineStr">
        <is>
          <t>1400*1700</t>
        </is>
      </c>
      <c r="J215" s="76" t="n">
        <v>4</v>
      </c>
      <c r="K215" s="76" t="n">
        <v>6</v>
      </c>
      <c r="L215" s="292" t="n">
        <v>20</v>
      </c>
      <c r="M215" s="293" t="n">
        <v>18.6</v>
      </c>
      <c r="N215" s="294" t="n">
        <v>21.4</v>
      </c>
      <c r="O215" s="111" t="n">
        <v>22</v>
      </c>
      <c r="P215" s="111" t="n">
        <v>21</v>
      </c>
      <c r="Q215" s="111" t="n">
        <v>20</v>
      </c>
      <c r="R215" s="111" t="n">
        <v>23</v>
      </c>
      <c r="S215" s="111" t="n"/>
      <c r="T215" s="77" t="n">
        <v>88</v>
      </c>
      <c r="U215" s="77" t="n">
        <v>90</v>
      </c>
      <c r="V215" s="111" t="n">
        <v>19</v>
      </c>
      <c r="W215" s="111" t="n">
        <v>21</v>
      </c>
      <c r="X215" s="111" t="n">
        <v>21</v>
      </c>
      <c r="Y215" s="111" t="n">
        <v>21</v>
      </c>
      <c r="Z215" s="111" t="n">
        <v>21</v>
      </c>
      <c r="AA215" s="77" t="n">
        <v>95</v>
      </c>
      <c r="AB215" s="77" t="n">
        <v>103</v>
      </c>
      <c r="AC215" s="111" t="n"/>
      <c r="AD215" s="111" t="n"/>
      <c r="AE215" s="111" t="n"/>
      <c r="AF215" s="111" t="n"/>
      <c r="AG215" s="111" t="n"/>
      <c r="AH215" s="77" t="n"/>
      <c r="AI215" s="77" t="n"/>
      <c r="AJ215" s="78" t="n">
        <v>20.9</v>
      </c>
      <c r="AK215" s="79" t="n">
        <v>140</v>
      </c>
      <c r="AL215" s="80" t="n">
        <v>103</v>
      </c>
      <c r="AM215" s="77" t="n">
        <v>153</v>
      </c>
      <c r="AN215" s="77" t="n">
        <v>94</v>
      </c>
      <c r="AO215" s="81" t="n">
        <v>11</v>
      </c>
      <c r="AP215" s="81" t="n">
        <v>3</v>
      </c>
      <c r="AQ215" s="81" t="n">
        <v>9</v>
      </c>
      <c r="AR215" s="81" t="n"/>
      <c r="AS215" s="81" t="n"/>
      <c r="AT215" s="81" t="n"/>
      <c r="AU215" s="81" t="n"/>
      <c r="AV215" s="81" t="n"/>
      <c r="AW215" s="81" t="n"/>
      <c r="AX215" s="82" t="n">
        <v>23</v>
      </c>
      <c r="AY215" s="83" t="n">
        <v>2219</v>
      </c>
      <c r="AZ215" s="181" t="n">
        <v>0.015</v>
      </c>
      <c r="BA215" s="84" t="n">
        <v>0.01</v>
      </c>
      <c r="BB215" s="83" t="n">
        <v>1</v>
      </c>
      <c r="BC215" s="83" t="n">
        <v>1.2</v>
      </c>
      <c r="BD215" s="83" t="n">
        <v>111</v>
      </c>
      <c r="BE215" s="83" t="n">
        <v>0.5</v>
      </c>
      <c r="BF215" s="83" t="n">
        <v>46.4</v>
      </c>
      <c r="BG215" s="28" t="inlineStr">
        <is>
          <t>الكترولوكس</t>
        </is>
      </c>
      <c r="BH215" s="85" t="inlineStr">
        <is>
          <t>القاهرة للصناعات المغذية غسالات</t>
        </is>
      </c>
      <c r="BI215" s="85" t="inlineStr">
        <is>
          <t>PDFRP0142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  <c r="CW215" s="85" t="n"/>
    </row>
    <row customFormat="1" customHeight="1" ht="31.5" r="216" s="86">
      <c r="A216" s="73" t="n">
        <v>2021</v>
      </c>
      <c r="B216" s="74" t="n">
        <v>3</v>
      </c>
      <c r="C216" s="291" t="n">
        <v>44265</v>
      </c>
      <c r="D216" s="74" t="n">
        <v>34</v>
      </c>
      <c r="E216" s="74" t="n">
        <v>102</v>
      </c>
      <c r="F216" s="74" t="n">
        <v>6</v>
      </c>
      <c r="G216" s="75" t="inlineStr">
        <is>
          <t>فوم تغليف علوى شمال امامى11قدم  PDFRP0144</t>
        </is>
      </c>
      <c r="H216" s="76" t="inlineStr">
        <is>
          <t>FMDAIIM3000000</t>
        </is>
      </c>
      <c r="I216" s="76" t="inlineStr">
        <is>
          <t>1400*1700</t>
        </is>
      </c>
      <c r="J216" s="76" t="n">
        <v>4</v>
      </c>
      <c r="K216" s="76" t="n">
        <v>6</v>
      </c>
      <c r="L216" s="292" t="n">
        <v>20</v>
      </c>
      <c r="M216" s="293" t="n">
        <v>18.6</v>
      </c>
      <c r="N216" s="294" t="n">
        <v>21.4</v>
      </c>
      <c r="O216" s="111" t="n">
        <v>22</v>
      </c>
      <c r="P216" s="111" t="n">
        <v>21</v>
      </c>
      <c r="Q216" s="111" t="n">
        <v>20</v>
      </c>
      <c r="R216" s="111" t="n">
        <v>23</v>
      </c>
      <c r="S216" s="111" t="n"/>
      <c r="T216" s="77" t="n">
        <v>88</v>
      </c>
      <c r="U216" s="77" t="n">
        <v>90</v>
      </c>
      <c r="V216" s="111" t="n">
        <v>19</v>
      </c>
      <c r="W216" s="111" t="n">
        <v>21</v>
      </c>
      <c r="X216" s="111" t="n">
        <v>21</v>
      </c>
      <c r="Y216" s="111" t="n">
        <v>21</v>
      </c>
      <c r="Z216" s="111" t="n">
        <v>21</v>
      </c>
      <c r="AA216" s="77" t="n">
        <v>95</v>
      </c>
      <c r="AB216" s="77" t="n">
        <v>103</v>
      </c>
      <c r="AC216" s="111" t="n"/>
      <c r="AD216" s="111" t="n"/>
      <c r="AE216" s="111" t="n"/>
      <c r="AF216" s="111" t="n"/>
      <c r="AG216" s="111" t="n"/>
      <c r="AH216" s="77" t="n"/>
      <c r="AI216" s="77" t="n"/>
      <c r="AJ216" s="78" t="n">
        <v>20.9</v>
      </c>
      <c r="AK216" s="79" t="n">
        <v>140</v>
      </c>
      <c r="AL216" s="80" t="n">
        <v>103</v>
      </c>
      <c r="AM216" s="77" t="n">
        <v>153</v>
      </c>
      <c r="AN216" s="77" t="n">
        <v>94</v>
      </c>
      <c r="AO216" s="81" t="n">
        <v>11</v>
      </c>
      <c r="AP216" s="81" t="n">
        <v>3</v>
      </c>
      <c r="AQ216" s="81" t="n">
        <v>9</v>
      </c>
      <c r="AR216" s="81" t="n"/>
      <c r="AS216" s="81" t="n"/>
      <c r="AT216" s="81" t="n"/>
      <c r="AU216" s="81" t="n"/>
      <c r="AV216" s="81" t="n"/>
      <c r="AW216" s="81" t="n"/>
      <c r="AX216" s="82" t="n">
        <v>23</v>
      </c>
      <c r="AY216" s="83" t="n">
        <v>2219</v>
      </c>
      <c r="AZ216" s="181" t="n">
        <v>0.015</v>
      </c>
      <c r="BA216" s="84" t="n">
        <v>0.01</v>
      </c>
      <c r="BB216" s="83" t="n">
        <v>1</v>
      </c>
      <c r="BC216" s="83" t="n">
        <v>1.2</v>
      </c>
      <c r="BD216" s="83" t="n">
        <v>111</v>
      </c>
      <c r="BE216" s="83" t="n">
        <v>0.5</v>
      </c>
      <c r="BF216" s="83" t="n">
        <v>46.4</v>
      </c>
      <c r="BG216" s="28" t="inlineStr">
        <is>
          <t>الكترولوكس</t>
        </is>
      </c>
      <c r="BH216" s="85" t="inlineStr">
        <is>
          <t>القاهرة للصناعات المغذية غسالات</t>
        </is>
      </c>
      <c r="BI216" s="85" t="inlineStr">
        <is>
          <t>PDFRP0143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  <c r="CW216" s="85" t="n"/>
    </row>
    <row customFormat="1" customHeight="1" ht="31.5" r="217" s="86">
      <c r="A217" s="73" t="n">
        <v>2021</v>
      </c>
      <c r="B217" s="74" t="n">
        <v>3</v>
      </c>
      <c r="C217" s="291" t="n">
        <v>44265</v>
      </c>
      <c r="D217" s="74" t="n">
        <v>34</v>
      </c>
      <c r="E217" s="74" t="n">
        <v>103</v>
      </c>
      <c r="F217" s="74" t="n">
        <v>6</v>
      </c>
      <c r="G217" s="75" t="inlineStr">
        <is>
          <t>فوم تغليف سفلى يمين 11قدم المعدل PDFRP0147</t>
        </is>
      </c>
      <c r="H217" s="76" t="inlineStr">
        <is>
          <t>FMDAIIM6000000</t>
        </is>
      </c>
      <c r="I217" s="76" t="inlineStr">
        <is>
          <t>1400*1700</t>
        </is>
      </c>
      <c r="J217" s="76" t="n">
        <v>4</v>
      </c>
      <c r="K217" s="76" t="n">
        <v>6</v>
      </c>
      <c r="L217" s="292" t="n">
        <v>89</v>
      </c>
      <c r="M217" s="293" t="n">
        <v>82.77</v>
      </c>
      <c r="N217" s="294" t="n">
        <v>95.23</v>
      </c>
      <c r="O217" s="111" t="n">
        <v>97</v>
      </c>
      <c r="P217" s="111" t="n">
        <v>93</v>
      </c>
      <c r="Q217" s="111" t="n">
        <v>91</v>
      </c>
      <c r="R217" s="111" t="n">
        <v>92</v>
      </c>
      <c r="S217" s="111" t="n"/>
      <c r="T217" s="77" t="n">
        <v>88</v>
      </c>
      <c r="U217" s="77" t="n">
        <v>90</v>
      </c>
      <c r="V217" s="111" t="n">
        <v>97</v>
      </c>
      <c r="W217" s="111" t="n">
        <v>84</v>
      </c>
      <c r="X217" s="111" t="n">
        <v>86</v>
      </c>
      <c r="Y217" s="111" t="n">
        <v>88</v>
      </c>
      <c r="Z217" s="111" t="n">
        <v>95</v>
      </c>
      <c r="AA217" s="77" t="n">
        <v>95</v>
      </c>
      <c r="AB217" s="77" t="n">
        <v>103</v>
      </c>
      <c r="AC217" s="111" t="n"/>
      <c r="AD217" s="111" t="n"/>
      <c r="AE217" s="111" t="n"/>
      <c r="AF217" s="111" t="n"/>
      <c r="AG217" s="111" t="n"/>
      <c r="AH217" s="77" t="n"/>
      <c r="AI217" s="77" t="n"/>
      <c r="AJ217" s="78" t="n">
        <v>91.2</v>
      </c>
      <c r="AK217" s="79" t="n">
        <v>140</v>
      </c>
      <c r="AL217" s="80" t="n">
        <v>103</v>
      </c>
      <c r="AM217" s="77" t="n">
        <v>153</v>
      </c>
      <c r="AN217" s="77" t="n">
        <v>94</v>
      </c>
      <c r="AO217" s="81" t="n">
        <v>4</v>
      </c>
      <c r="AP217" s="81" t="n">
        <v>2</v>
      </c>
      <c r="AQ217" s="81" t="n">
        <v>8</v>
      </c>
      <c r="AR217" s="81" t="n"/>
      <c r="AS217" s="81" t="n"/>
      <c r="AT217" s="81" t="n"/>
      <c r="AU217" s="81" t="n"/>
      <c r="AV217" s="81" t="n"/>
      <c r="AW217" s="81" t="n"/>
      <c r="AX217" s="82" t="n">
        <v>14</v>
      </c>
      <c r="AY217" s="83" t="n">
        <v>2390</v>
      </c>
      <c r="AZ217" s="181" t="n">
        <v>0.015</v>
      </c>
      <c r="BA217" s="84" t="n">
        <v>0.006</v>
      </c>
      <c r="BB217" s="83" t="n">
        <v>1</v>
      </c>
      <c r="BC217" s="83" t="n">
        <v>0.2</v>
      </c>
      <c r="BD217" s="83" t="n">
        <v>26.9</v>
      </c>
      <c r="BE217" s="83" t="n">
        <v>1.3</v>
      </c>
      <c r="BF217" s="83" t="n">
        <v>218</v>
      </c>
      <c r="BG217" s="28" t="inlineStr">
        <is>
          <t>الكترولوكس</t>
        </is>
      </c>
      <c r="BH217" s="85" t="inlineStr">
        <is>
          <t>القاهرة للصناعات المغذية غسالات</t>
        </is>
      </c>
      <c r="BI217" s="85" t="inlineStr">
        <is>
          <t>PDFRP0144</t>
        </is>
      </c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  <c r="CW217" s="85" t="n"/>
    </row>
    <row customFormat="1" customHeight="1" ht="31.5" r="218" s="86">
      <c r="A218" s="73" t="n">
        <v>2021</v>
      </c>
      <c r="B218" s="74" t="n">
        <v>3</v>
      </c>
      <c r="C218" s="291" t="n">
        <v>44265</v>
      </c>
      <c r="D218" s="74" t="n">
        <v>34</v>
      </c>
      <c r="E218" s="74" t="n">
        <v>104</v>
      </c>
      <c r="F218" s="74" t="n">
        <v>6</v>
      </c>
      <c r="G218" s="75" t="inlineStr">
        <is>
          <t>فوم تغليف سفلى شمال 11قدم المعدل  PDFRP0146</t>
        </is>
      </c>
      <c r="H218" s="76" t="inlineStr">
        <is>
          <t>FMDAIIM5000000</t>
        </is>
      </c>
      <c r="I218" s="76" t="inlineStr">
        <is>
          <t>1400*1700</t>
        </is>
      </c>
      <c r="J218" s="76" t="n">
        <v>4</v>
      </c>
      <c r="K218" s="76" t="n">
        <v>6</v>
      </c>
      <c r="L218" s="292" t="n">
        <v>89</v>
      </c>
      <c r="M218" s="293" t="n">
        <v>82.77</v>
      </c>
      <c r="N218" s="294" t="n">
        <v>95.23</v>
      </c>
      <c r="O218" s="111" t="n">
        <v>97</v>
      </c>
      <c r="P218" s="111" t="n">
        <v>93</v>
      </c>
      <c r="Q218" s="111" t="n">
        <v>91</v>
      </c>
      <c r="R218" s="111" t="n">
        <v>92</v>
      </c>
      <c r="S218" s="111" t="n"/>
      <c r="T218" s="77" t="n">
        <v>88</v>
      </c>
      <c r="U218" s="77" t="n">
        <v>90</v>
      </c>
      <c r="V218" s="111" t="n">
        <v>97</v>
      </c>
      <c r="W218" s="111" t="n">
        <v>84</v>
      </c>
      <c r="X218" s="111" t="n">
        <v>86</v>
      </c>
      <c r="Y218" s="111" t="n">
        <v>88</v>
      </c>
      <c r="Z218" s="111" t="n">
        <v>95</v>
      </c>
      <c r="AA218" s="77" t="n">
        <v>95</v>
      </c>
      <c r="AB218" s="77" t="n">
        <v>103</v>
      </c>
      <c r="AC218" s="111" t="n"/>
      <c r="AD218" s="111" t="n"/>
      <c r="AE218" s="111" t="n"/>
      <c r="AF218" s="111" t="n"/>
      <c r="AG218" s="111" t="n"/>
      <c r="AH218" s="77" t="n"/>
      <c r="AI218" s="77" t="n"/>
      <c r="AJ218" s="78" t="n">
        <v>91.2</v>
      </c>
      <c r="AK218" s="79" t="n">
        <v>140</v>
      </c>
      <c r="AL218" s="80" t="n">
        <v>103</v>
      </c>
      <c r="AM218" s="77" t="n">
        <v>153</v>
      </c>
      <c r="AN218" s="77" t="n">
        <v>94</v>
      </c>
      <c r="AO218" s="81" t="n">
        <v>4</v>
      </c>
      <c r="AP218" s="81" t="n">
        <v>2</v>
      </c>
      <c r="AQ218" s="81" t="n">
        <v>8</v>
      </c>
      <c r="AR218" s="81" t="n"/>
      <c r="AS218" s="81" t="n"/>
      <c r="AT218" s="81" t="n"/>
      <c r="AU218" s="81" t="n"/>
      <c r="AV218" s="81" t="n"/>
      <c r="AW218" s="81" t="n"/>
      <c r="AX218" s="82" t="n">
        <v>14</v>
      </c>
      <c r="AY218" s="83" t="n">
        <v>2390</v>
      </c>
      <c r="AZ218" s="181" t="n">
        <v>0.015</v>
      </c>
      <c r="BA218" s="84" t="n">
        <v>0.006</v>
      </c>
      <c r="BB218" s="83" t="n">
        <v>1</v>
      </c>
      <c r="BC218" s="83" t="n">
        <v>0.2</v>
      </c>
      <c r="BD218" s="83" t="n">
        <v>26.9</v>
      </c>
      <c r="BE218" s="83" t="n">
        <v>1.3</v>
      </c>
      <c r="BF218" s="83" t="n">
        <v>218</v>
      </c>
      <c r="BG218" s="28" t="inlineStr">
        <is>
          <t>الكترولوكس</t>
        </is>
      </c>
      <c r="BH218" s="85" t="inlineStr">
        <is>
          <t>القاهرة للصناعات المغذية غسالات</t>
        </is>
      </c>
      <c r="BI218" s="85" t="inlineStr">
        <is>
          <t>PDFRP0145</t>
        </is>
      </c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  <c r="CW218" s="85" t="n"/>
    </row>
    <row customFormat="1" customHeight="1" ht="31.5" r="219" s="86">
      <c r="A219" s="73" t="n">
        <v>2021</v>
      </c>
      <c r="B219" s="74" t="n">
        <v>3</v>
      </c>
      <c r="C219" s="291" t="n">
        <v>44265</v>
      </c>
      <c r="D219" s="74" t="n">
        <v>375</v>
      </c>
      <c r="E219" s="74" t="n">
        <v>437</v>
      </c>
      <c r="F219" s="74" t="n">
        <v>7</v>
      </c>
      <c r="G219" s="75" t="inlineStr">
        <is>
          <t xml:space="preserve">LG32LM55/LM63 </t>
        </is>
      </c>
      <c r="H219" s="76" t="inlineStr">
        <is>
          <t>FMLGEI32LM5563</t>
        </is>
      </c>
      <c r="I219" s="76" t="inlineStr">
        <is>
          <t>1400*1700</t>
        </is>
      </c>
      <c r="J219" s="76" t="n">
        <v>4</v>
      </c>
      <c r="K219" s="76" t="n">
        <v>2</v>
      </c>
      <c r="L219" s="292" t="n">
        <v>168</v>
      </c>
      <c r="M219" s="293" t="n">
        <v>158.088</v>
      </c>
      <c r="N219" s="294" t="n">
        <v>179.928</v>
      </c>
      <c r="O219" s="111" t="n">
        <v>173</v>
      </c>
      <c r="P219" s="111" t="n">
        <v>173</v>
      </c>
      <c r="Q219" s="111" t="n">
        <v>172</v>
      </c>
      <c r="R219" s="111" t="n">
        <v>177</v>
      </c>
      <c r="S219" s="111" t="n">
        <v>167</v>
      </c>
      <c r="T219" s="77" t="n">
        <v>104</v>
      </c>
      <c r="U219" s="77" t="n">
        <v>105</v>
      </c>
      <c r="V219" s="111" t="n">
        <v>176</v>
      </c>
      <c r="W219" s="111" t="n">
        <v>170</v>
      </c>
      <c r="X219" s="111" t="n">
        <v>175</v>
      </c>
      <c r="Y219" s="111" t="n">
        <v>171</v>
      </c>
      <c r="Z219" s="111" t="n">
        <v>178</v>
      </c>
      <c r="AA219" s="77" t="n">
        <v>108</v>
      </c>
      <c r="AB219" s="77" t="n">
        <v>106</v>
      </c>
      <c r="AC219" s="111" t="n"/>
      <c r="AD219" s="111" t="n"/>
      <c r="AE219" s="111" t="n"/>
      <c r="AF219" s="111" t="n"/>
      <c r="AG219" s="111" t="n"/>
      <c r="AH219" s="77" t="n"/>
      <c r="AI219" s="77" t="n"/>
      <c r="AJ219" s="78" t="n">
        <v>173.2</v>
      </c>
      <c r="AK219" s="79" t="n">
        <v>120</v>
      </c>
      <c r="AL219" s="80" t="n">
        <v>120</v>
      </c>
      <c r="AM219" s="77" t="n">
        <v>136</v>
      </c>
      <c r="AN219" s="77" t="n">
        <v>106</v>
      </c>
      <c r="AO219" s="81" t="n">
        <v>7</v>
      </c>
      <c r="AP219" s="81" t="n">
        <v>2</v>
      </c>
      <c r="AQ219" s="81" t="n">
        <v>6</v>
      </c>
      <c r="AR219" s="81" t="n"/>
      <c r="AS219" s="81" t="n"/>
      <c r="AT219" s="81" t="n"/>
      <c r="AU219" s="81" t="n"/>
      <c r="AV219" s="81" t="n"/>
      <c r="AW219" s="81" t="n"/>
      <c r="AX219" s="82" t="n">
        <v>14</v>
      </c>
      <c r="AY219" s="83" t="n">
        <v>1814</v>
      </c>
      <c r="AZ219" s="181" t="n">
        <v>0.015</v>
      </c>
      <c r="BA219" s="84" t="n">
        <v>0.008</v>
      </c>
      <c r="BB219" s="83" t="n">
        <v>1</v>
      </c>
      <c r="BC219" s="83" t="n">
        <v>0.1</v>
      </c>
      <c r="BD219" s="83" t="n">
        <v>10.8</v>
      </c>
      <c r="BE219" s="83" t="n">
        <v>2.4</v>
      </c>
      <c r="BF219" s="83" t="n">
        <v>314.2</v>
      </c>
      <c r="BG219" s="28" t="inlineStr">
        <is>
          <t>LG</t>
        </is>
      </c>
      <c r="BH219" s="85" t="inlineStr">
        <is>
          <t>HE</t>
        </is>
      </c>
      <c r="BI219" s="85" t="inlineStr">
        <is>
          <t>MFZ66333001</t>
        </is>
      </c>
      <c r="BJ219" s="85" t="inlineStr">
        <is>
          <t>mma</t>
        </is>
      </c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  <c r="CW219" s="85" t="n"/>
    </row>
    <row customFormat="1" customHeight="1" ht="31.5" r="220" s="86">
      <c r="A220" s="73" t="n">
        <v>2021</v>
      </c>
      <c r="B220" s="74" t="n">
        <v>3</v>
      </c>
      <c r="C220" s="291" t="n">
        <v>44265</v>
      </c>
      <c r="D220" s="74" t="n">
        <v>137</v>
      </c>
      <c r="E220" s="74" t="n">
        <v>168</v>
      </c>
      <c r="F220" s="74" t="n">
        <v>8</v>
      </c>
      <c r="G220" s="75" t="inlineStr">
        <is>
          <t>صندوق سمك 25 ك</t>
        </is>
      </c>
      <c r="H220" s="76" t="inlineStr">
        <is>
          <t>FMBOXI25000000</t>
        </is>
      </c>
      <c r="I220" s="76" t="inlineStr">
        <is>
          <t>1400*1700</t>
        </is>
      </c>
      <c r="J220" s="76" t="n">
        <v>3</v>
      </c>
      <c r="K220" s="76" t="n">
        <v>2</v>
      </c>
      <c r="L220" s="292" t="n">
        <v>619</v>
      </c>
      <c r="M220" s="293" t="n">
        <v>575.67</v>
      </c>
      <c r="N220" s="294" t="n">
        <v>662.33</v>
      </c>
      <c r="O220" s="111" t="n"/>
      <c r="P220" s="111" t="n">
        <v>622</v>
      </c>
      <c r="Q220" s="111" t="n">
        <v>603</v>
      </c>
      <c r="R220" s="111" t="n">
        <v>583</v>
      </c>
      <c r="S220" s="111" t="n">
        <v>598</v>
      </c>
      <c r="T220" s="77" t="n">
        <v>150</v>
      </c>
      <c r="U220" s="77" t="n">
        <v>147</v>
      </c>
      <c r="V220" s="111" t="n">
        <v>617</v>
      </c>
      <c r="W220" s="111" t="n"/>
      <c r="X220" s="111" t="n"/>
      <c r="Y220" s="111" t="n"/>
      <c r="Z220" s="111" t="n"/>
      <c r="AA220" s="77" t="n">
        <v>160</v>
      </c>
      <c r="AB220" s="77" t="n"/>
      <c r="AC220" s="111" t="n"/>
      <c r="AD220" s="111" t="n"/>
      <c r="AE220" s="111" t="n"/>
      <c r="AF220" s="111" t="n"/>
      <c r="AG220" s="111" t="n"/>
      <c r="AH220" s="77" t="n"/>
      <c r="AI220" s="77" t="n"/>
      <c r="AJ220" s="78" t="n">
        <v>604.6</v>
      </c>
      <c r="AK220" s="79" t="n">
        <v>90</v>
      </c>
      <c r="AL220" s="80" t="n">
        <v>116</v>
      </c>
      <c r="AM220" s="77" t="n">
        <v>71</v>
      </c>
      <c r="AN220" s="77" t="n">
        <v>152</v>
      </c>
      <c r="AO220" s="81" t="n">
        <v>4</v>
      </c>
      <c r="AP220" s="81" t="n">
        <v>1</v>
      </c>
      <c r="AQ220" s="81" t="n">
        <v>3</v>
      </c>
      <c r="AR220" s="81" t="n"/>
      <c r="AS220" s="81" t="n">
        <v>2</v>
      </c>
      <c r="AT220" s="81" t="n"/>
      <c r="AU220" s="81" t="n"/>
      <c r="AV220" s="81" t="n"/>
      <c r="AW220" s="81" t="n"/>
      <c r="AX220" s="82" t="n">
        <v>9</v>
      </c>
      <c r="AY220" s="83" t="n">
        <v>711</v>
      </c>
      <c r="AZ220" s="181" t="n">
        <v>0.015</v>
      </c>
      <c r="BA220" s="84" t="n">
        <v>0.013</v>
      </c>
      <c r="BB220" s="83" t="n">
        <v>1</v>
      </c>
      <c r="BC220" s="83" t="n">
        <v>0</v>
      </c>
      <c r="BD220" s="83" t="n">
        <v>1.1</v>
      </c>
      <c r="BE220" s="83" t="n">
        <v>5.4</v>
      </c>
      <c r="BF220" s="83" t="n">
        <v>429.9</v>
      </c>
      <c r="BG220" s="28" t="inlineStr">
        <is>
          <t>عملاء متنوعون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  <c r="CW220" s="85" t="n"/>
    </row>
    <row customFormat="1" customHeight="1" ht="31.5" r="221" s="86">
      <c r="A221" s="73" t="n">
        <v>2021</v>
      </c>
      <c r="B221" s="74" t="n">
        <v>3</v>
      </c>
      <c r="C221" s="291" t="n">
        <v>44265</v>
      </c>
      <c r="D221" s="74" t="n">
        <v>137</v>
      </c>
      <c r="E221" s="74" t="n">
        <v>273</v>
      </c>
      <c r="F221" s="74" t="n">
        <v>8</v>
      </c>
      <c r="G221" s="75" t="inlineStr">
        <is>
          <t>صندوق سمك 25 ك بني سويف</t>
        </is>
      </c>
      <c r="H221" s="76" t="inlineStr">
        <is>
          <t>FM000B25000000</t>
        </is>
      </c>
      <c r="I221" s="76" t="inlineStr">
        <is>
          <t>1400*1700</t>
        </is>
      </c>
      <c r="J221" s="76" t="n">
        <v>3</v>
      </c>
      <c r="K221" s="76" t="n">
        <v>2</v>
      </c>
      <c r="L221" s="292" t="n">
        <v>564</v>
      </c>
      <c r="M221" s="293" t="n">
        <v>524.52</v>
      </c>
      <c r="N221" s="294" t="n">
        <v>603.48</v>
      </c>
      <c r="O221" s="111" t="n"/>
      <c r="P221" s="111" t="n"/>
      <c r="Q221" s="111" t="n"/>
      <c r="R221" s="111" t="n"/>
      <c r="S221" s="111" t="n"/>
      <c r="T221" s="77" t="n"/>
      <c r="U221" s="77" t="n"/>
      <c r="V221" s="111" t="n"/>
      <c r="W221" s="111" t="n"/>
      <c r="X221" s="111" t="n"/>
      <c r="Y221" s="111" t="n"/>
      <c r="Z221" s="111" t="n"/>
      <c r="AA221" s="77" t="n"/>
      <c r="AB221" s="77" t="n"/>
      <c r="AC221" s="111" t="n"/>
      <c r="AD221" s="111" t="n"/>
      <c r="AE221" s="111" t="n"/>
      <c r="AF221" s="111" t="n"/>
      <c r="AG221" s="111" t="n"/>
      <c r="AH221" s="77" t="n"/>
      <c r="AI221" s="77" t="n"/>
      <c r="AJ221" s="78" t="n"/>
      <c r="AK221" s="79" t="n">
        <v>93</v>
      </c>
      <c r="AL221" s="80" t="n">
        <v>116</v>
      </c>
      <c r="AM221" s="77" t="n"/>
      <c r="AN221" s="77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1" t="n"/>
      <c r="AX221" s="82" t="n"/>
      <c r="AY221" s="83" t="n">
        <v>216</v>
      </c>
      <c r="AZ221" s="181" t="n">
        <v>0.015</v>
      </c>
      <c r="BA221" s="84" t="n"/>
      <c r="BB221" s="83" t="n"/>
      <c r="BC221" s="83" t="n"/>
      <c r="BD221" s="83" t="n">
        <v>0.4</v>
      </c>
      <c r="BE221" s="83" t="n"/>
      <c r="BF221" s="83" t="n"/>
      <c r="BG221" s="28" t="inlineStr">
        <is>
          <t>عملاء متنوعون</t>
        </is>
      </c>
      <c r="BH221" s="85" t="n"/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  <c r="CW221" s="85" t="n"/>
    </row>
    <row customFormat="1" customHeight="1" ht="31.5" r="222" s="86">
      <c r="A222" s="73" t="n">
        <v>2021</v>
      </c>
      <c r="B222" s="74" t="n">
        <v>3</v>
      </c>
      <c r="C222" s="291" t="n">
        <v>44265</v>
      </c>
      <c r="D222" s="74" t="n">
        <v>406</v>
      </c>
      <c r="E222" s="74" t="n">
        <v>623</v>
      </c>
      <c r="F222" s="74" t="n">
        <v>8</v>
      </c>
      <c r="G222" s="75" t="inlineStr">
        <is>
          <t>قاعدة غساله 10 كيلو فوق اتوماتيك p0000001388248</t>
        </is>
      </c>
      <c r="H222" s="76" t="inlineStr">
        <is>
          <t>FMCFII11088248</t>
        </is>
      </c>
      <c r="I222" s="76" t="inlineStr">
        <is>
          <t>1400*1700</t>
        </is>
      </c>
      <c r="J222" s="76" t="n">
        <v>1</v>
      </c>
      <c r="K222" s="76" t="n">
        <v>5</v>
      </c>
      <c r="L222" s="292" t="n">
        <v>599</v>
      </c>
      <c r="M222" s="293" t="n">
        <v>551.0201</v>
      </c>
      <c r="N222" s="294" t="n">
        <v>646.9799</v>
      </c>
      <c r="O222" s="111" t="n"/>
      <c r="P222" s="111" t="n"/>
      <c r="Q222" s="111" t="n"/>
      <c r="R222" s="111" t="n"/>
      <c r="S222" s="111" t="n"/>
      <c r="T222" s="77" t="n"/>
      <c r="U222" s="77" t="n"/>
      <c r="V222" s="111" t="n"/>
      <c r="W222" s="111" t="n"/>
      <c r="X222" s="111" t="n"/>
      <c r="Y222" s="111" t="n">
        <v>660</v>
      </c>
      <c r="Z222" s="111" t="n">
        <v>635</v>
      </c>
      <c r="AA222" s="77" t="n"/>
      <c r="AB222" s="77" t="n">
        <v>133</v>
      </c>
      <c r="AC222" s="111" t="n"/>
      <c r="AD222" s="111" t="n"/>
      <c r="AE222" s="111" t="n"/>
      <c r="AF222" s="111" t="n"/>
      <c r="AG222" s="111" t="n"/>
      <c r="AH222" s="77" t="n"/>
      <c r="AI222" s="77" t="n"/>
      <c r="AJ222" s="78" t="n">
        <v>647.5</v>
      </c>
      <c r="AK222" s="79" t="n">
        <v>18</v>
      </c>
      <c r="AL222" s="80" t="n">
        <v>200</v>
      </c>
      <c r="AM222" s="77" t="n">
        <v>27</v>
      </c>
      <c r="AN222" s="77" t="n">
        <v>133</v>
      </c>
      <c r="AO222" s="81" t="n">
        <v>1</v>
      </c>
      <c r="AP222" s="81" t="n"/>
      <c r="AQ222" s="81" t="n">
        <v>2</v>
      </c>
      <c r="AR222" s="81" t="n"/>
      <c r="AS222" s="81" t="n"/>
      <c r="AT222" s="81" t="n"/>
      <c r="AU222" s="81" t="n"/>
      <c r="AV222" s="81" t="n"/>
      <c r="AW222" s="81" t="n"/>
      <c r="AX222" s="82" t="n">
        <v>3</v>
      </c>
      <c r="AY222" s="83" t="n">
        <v>78</v>
      </c>
      <c r="AZ222" s="181" t="n">
        <v>0.015</v>
      </c>
      <c r="BA222" s="84" t="n">
        <v>0.038</v>
      </c>
      <c r="BB222" s="83" t="n"/>
      <c r="BC222" s="83" t="n">
        <v>0</v>
      </c>
      <c r="BD222" s="83" t="n">
        <v>0.1</v>
      </c>
      <c r="BE222" s="83" t="n">
        <v>1.9</v>
      </c>
      <c r="BF222" s="83" t="n">
        <v>50.5</v>
      </c>
      <c r="BG222" s="28" t="inlineStr">
        <is>
          <t>الكترولوكس</t>
        </is>
      </c>
      <c r="BH222" s="85" t="inlineStr">
        <is>
          <t>القاهرة للصناعات المغذية غسالات</t>
        </is>
      </c>
      <c r="BI222" s="85" t="inlineStr">
        <is>
          <t>p0000001388248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  <c r="CW222" s="85" t="n"/>
    </row>
    <row customFormat="1" customHeight="1" ht="31.5" r="223" s="86">
      <c r="A223" s="73" t="n">
        <v>2021</v>
      </c>
      <c r="B223" s="74" t="n">
        <v>3</v>
      </c>
      <c r="C223" s="291" t="n">
        <v>44265</v>
      </c>
      <c r="D223" s="74" t="n">
        <v>406</v>
      </c>
      <c r="E223" s="74" t="n">
        <v>624</v>
      </c>
      <c r="F223" s="74" t="n">
        <v>8</v>
      </c>
      <c r="G223" s="75" t="inlineStr">
        <is>
          <t>كفر غساله 10 كيلو فوق اتوماتيك 16338000004067</t>
        </is>
      </c>
      <c r="H223" s="76" t="inlineStr">
        <is>
          <t>FMCFII71004067</t>
        </is>
      </c>
      <c r="I223" s="76" t="inlineStr">
        <is>
          <t>1400*1700</t>
        </is>
      </c>
      <c r="J223" s="76" t="n">
        <v>1</v>
      </c>
      <c r="K223" s="76" t="n">
        <v>5</v>
      </c>
      <c r="L223" s="292" t="n">
        <v>374</v>
      </c>
      <c r="M223" s="293" t="n">
        <v>344.0426</v>
      </c>
      <c r="N223" s="294" t="n">
        <v>403.9574</v>
      </c>
      <c r="O223" s="111" t="n"/>
      <c r="P223" s="111" t="n"/>
      <c r="Q223" s="111" t="n"/>
      <c r="R223" s="111" t="n"/>
      <c r="S223" s="111" t="n"/>
      <c r="T223" s="77" t="n"/>
      <c r="U223" s="77" t="n"/>
      <c r="V223" s="111" t="n"/>
      <c r="W223" s="111" t="n"/>
      <c r="X223" s="111" t="n"/>
      <c r="Y223" s="111" t="n">
        <v>420</v>
      </c>
      <c r="Z223" s="111" t="n">
        <v>385</v>
      </c>
      <c r="AA223" s="77" t="n"/>
      <c r="AB223" s="77" t="n">
        <v>133</v>
      </c>
      <c r="AC223" s="111" t="n"/>
      <c r="AD223" s="111" t="n"/>
      <c r="AE223" s="111" t="n"/>
      <c r="AF223" s="111" t="n"/>
      <c r="AG223" s="111" t="n"/>
      <c r="AH223" s="77" t="n"/>
      <c r="AI223" s="77" t="n"/>
      <c r="AJ223" s="78" t="n">
        <v>402.5</v>
      </c>
      <c r="AK223" s="79" t="n">
        <v>18</v>
      </c>
      <c r="AL223" s="80" t="n">
        <v>200</v>
      </c>
      <c r="AM223" s="77" t="n">
        <v>27</v>
      </c>
      <c r="AN223" s="77" t="n">
        <v>133</v>
      </c>
      <c r="AO223" s="81" t="n">
        <v>2</v>
      </c>
      <c r="AP223" s="81" t="n"/>
      <c r="AQ223" s="81" t="n">
        <v>1</v>
      </c>
      <c r="AR223" s="81" t="n"/>
      <c r="AS223" s="81" t="n"/>
      <c r="AT223" s="81" t="n"/>
      <c r="AU223" s="81" t="n"/>
      <c r="AV223" s="81" t="n"/>
      <c r="AW223" s="81" t="n"/>
      <c r="AX223" s="82" t="n">
        <v>3</v>
      </c>
      <c r="AY223" s="83" t="n">
        <v>78</v>
      </c>
      <c r="AZ223" s="181" t="n">
        <v>0.015</v>
      </c>
      <c r="BA223" s="84" t="n">
        <v>0.038</v>
      </c>
      <c r="BB223" s="83" t="n"/>
      <c r="BC223" s="83" t="n">
        <v>0</v>
      </c>
      <c r="BD223" s="83" t="n">
        <v>0.2</v>
      </c>
      <c r="BE223" s="83" t="n">
        <v>1.2</v>
      </c>
      <c r="BF223" s="83" t="n">
        <v>31.4</v>
      </c>
      <c r="BG223" s="28" t="inlineStr">
        <is>
          <t>الكترولوكس</t>
        </is>
      </c>
      <c r="BH223" s="85" t="inlineStr">
        <is>
          <t>القاهرة للصناعات المغذية غسالات</t>
        </is>
      </c>
      <c r="BI223" s="85" t="inlineStr">
        <is>
          <t>1.63E+13</t>
        </is>
      </c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  <c r="CW223" s="85" t="n"/>
    </row>
    <row customFormat="1" customHeight="1" ht="31.5" r="224" s="86">
      <c r="A224" s="73" t="n">
        <v>2021</v>
      </c>
      <c r="B224" s="74" t="n">
        <v>3</v>
      </c>
      <c r="C224" s="291" t="n">
        <v>44265</v>
      </c>
      <c r="D224" s="74" t="n">
        <v>406</v>
      </c>
      <c r="E224" s="74" t="n">
        <v>625</v>
      </c>
      <c r="F224" s="74" t="n">
        <v>8</v>
      </c>
      <c r="G224" s="75" t="inlineStr">
        <is>
          <t>جزء وسط غساله 10 كيلو فوق اتوماتيك 16338000004075</t>
        </is>
      </c>
      <c r="H224" s="76" t="inlineStr">
        <is>
          <t>FMCFII61004075</t>
        </is>
      </c>
      <c r="I224" s="76" t="inlineStr">
        <is>
          <t>1400*1700</t>
        </is>
      </c>
      <c r="J224" s="76" t="n">
        <v>1</v>
      </c>
      <c r="K224" s="76" t="n">
        <v>5</v>
      </c>
      <c r="L224" s="292" t="n">
        <v>140</v>
      </c>
      <c r="M224" s="293" t="n">
        <v>129.01</v>
      </c>
      <c r="N224" s="294" t="n">
        <v>150.99</v>
      </c>
      <c r="O224" s="111" t="n"/>
      <c r="P224" s="111" t="n"/>
      <c r="Q224" s="111" t="n"/>
      <c r="R224" s="111" t="n"/>
      <c r="S224" s="111" t="n"/>
      <c r="T224" s="77" t="n"/>
      <c r="U224" s="77" t="n"/>
      <c r="V224" s="111" t="n"/>
      <c r="W224" s="111" t="n"/>
      <c r="X224" s="111" t="n"/>
      <c r="Y224" s="111" t="n">
        <v>158</v>
      </c>
      <c r="Z224" s="111" t="n">
        <v>135</v>
      </c>
      <c r="AA224" s="77" t="n"/>
      <c r="AB224" s="77" t="n">
        <v>133</v>
      </c>
      <c r="AC224" s="111" t="n"/>
      <c r="AD224" s="111" t="n"/>
      <c r="AE224" s="111" t="n"/>
      <c r="AF224" s="111" t="n"/>
      <c r="AG224" s="111" t="n"/>
      <c r="AH224" s="77" t="n"/>
      <c r="AI224" s="77" t="n"/>
      <c r="AJ224" s="78" t="n">
        <v>146.5</v>
      </c>
      <c r="AK224" s="79" t="n">
        <v>18</v>
      </c>
      <c r="AL224" s="80" t="n">
        <v>200</v>
      </c>
      <c r="AM224" s="77" t="n">
        <v>27</v>
      </c>
      <c r="AN224" s="77" t="n">
        <v>133</v>
      </c>
      <c r="AO224" s="81" t="n">
        <v>3</v>
      </c>
      <c r="AP224" s="81" t="n"/>
      <c r="AQ224" s="81" t="n">
        <v>2</v>
      </c>
      <c r="AR224" s="81" t="n"/>
      <c r="AS224" s="81" t="n"/>
      <c r="AT224" s="81" t="n"/>
      <c r="AU224" s="81" t="n"/>
      <c r="AV224" s="81" t="n"/>
      <c r="AW224" s="81" t="n"/>
      <c r="AX224" s="82" t="n">
        <v>5</v>
      </c>
      <c r="AY224" s="83" t="n">
        <v>80</v>
      </c>
      <c r="AZ224" s="181" t="n">
        <v>0.015</v>
      </c>
      <c r="BA224" s="84" t="n">
        <v>0.063</v>
      </c>
      <c r="BB224" s="83" t="n"/>
      <c r="BC224" s="83" t="n">
        <v>0</v>
      </c>
      <c r="BD224" s="83" t="n">
        <v>0.6</v>
      </c>
      <c r="BE224" s="83" t="n">
        <v>0.7</v>
      </c>
      <c r="BF224" s="83" t="n">
        <v>11.7</v>
      </c>
      <c r="BG224" s="28" t="inlineStr">
        <is>
          <t>الكترولوكس</t>
        </is>
      </c>
      <c r="BH224" s="85" t="inlineStr">
        <is>
          <t>القاهرة للصناعات المغذية غسالات</t>
        </is>
      </c>
      <c r="BI224" s="85" t="inlineStr">
        <is>
          <t>1.63E+13</t>
        </is>
      </c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  <c r="CW224" s="85" t="n"/>
    </row>
    <row customFormat="1" customHeight="1" ht="31.5" r="225" s="86">
      <c r="A225" s="73" t="n">
        <v>2021</v>
      </c>
      <c r="B225" s="74" t="n">
        <v>3</v>
      </c>
      <c r="C225" s="291" t="n">
        <v>44265</v>
      </c>
      <c r="D225" s="74" t="n">
        <v>406</v>
      </c>
      <c r="E225" s="74" t="n">
        <v>626</v>
      </c>
      <c r="F225" s="74" t="n">
        <v>8</v>
      </c>
      <c r="G225" s="75" t="inlineStr">
        <is>
          <t>زوايا غساله 10 كيلو فوق اتوماتيك 16338000004073</t>
        </is>
      </c>
      <c r="H225" s="76" t="inlineStr">
        <is>
          <t>FMCFII21004073</t>
        </is>
      </c>
      <c r="I225" s="76" t="inlineStr">
        <is>
          <t>1400*1700</t>
        </is>
      </c>
      <c r="J225" s="76" t="n">
        <v>1</v>
      </c>
      <c r="K225" s="76" t="n">
        <v>5</v>
      </c>
      <c r="L225" s="292" t="n">
        <v>138</v>
      </c>
      <c r="M225" s="293" t="n">
        <v>127.029</v>
      </c>
      <c r="N225" s="294" t="n">
        <v>148.971</v>
      </c>
      <c r="O225" s="111" t="n"/>
      <c r="P225" s="111" t="n"/>
      <c r="Q225" s="111" t="n"/>
      <c r="R225" s="111" t="n"/>
      <c r="S225" s="111" t="n"/>
      <c r="T225" s="77" t="n"/>
      <c r="U225" s="77" t="n"/>
      <c r="V225" s="111" t="n"/>
      <c r="W225" s="111" t="n"/>
      <c r="X225" s="111" t="n"/>
      <c r="Y225" s="111" t="n">
        <v>312</v>
      </c>
      <c r="Z225" s="111" t="n">
        <v>288</v>
      </c>
      <c r="AA225" s="77" t="n"/>
      <c r="AB225" s="77" t="n">
        <v>133</v>
      </c>
      <c r="AC225" s="111" t="n"/>
      <c r="AD225" s="111" t="n"/>
      <c r="AE225" s="111" t="n"/>
      <c r="AF225" s="111" t="n"/>
      <c r="AG225" s="111" t="n"/>
      <c r="AH225" s="77" t="n"/>
      <c r="AI225" s="77" t="n"/>
      <c r="AJ225" s="78" t="n">
        <v>300</v>
      </c>
      <c r="AK225" s="79" t="n">
        <v>18</v>
      </c>
      <c r="AL225" s="80" t="n">
        <v>200</v>
      </c>
      <c r="AM225" s="77" t="n">
        <v>27</v>
      </c>
      <c r="AN225" s="77" t="n">
        <v>133</v>
      </c>
      <c r="AO225" s="81" t="n">
        <v>4</v>
      </c>
      <c r="AP225" s="81" t="n"/>
      <c r="AQ225" s="81" t="n">
        <v>6</v>
      </c>
      <c r="AR225" s="81" t="n"/>
      <c r="AS225" s="81" t="n"/>
      <c r="AT225" s="81" t="n"/>
      <c r="AU225" s="81" t="n"/>
      <c r="AV225" s="81" t="n"/>
      <c r="AW225" s="81" t="n"/>
      <c r="AX225" s="82" t="n">
        <v>10</v>
      </c>
      <c r="AY225" s="83" t="n">
        <v>85</v>
      </c>
      <c r="AZ225" s="181" t="n">
        <v>0.015</v>
      </c>
      <c r="BA225" s="84" t="n">
        <v>0.118</v>
      </c>
      <c r="BB225" s="83" t="n"/>
      <c r="BC225" s="83" t="n">
        <v>0.1</v>
      </c>
      <c r="BD225" s="83" t="n">
        <v>0.6</v>
      </c>
      <c r="BE225" s="83" t="n">
        <v>3</v>
      </c>
      <c r="BF225" s="83" t="n">
        <v>25.5</v>
      </c>
      <c r="BG225" s="28" t="inlineStr">
        <is>
          <t>الكترولوكس</t>
        </is>
      </c>
      <c r="BH225" s="85" t="inlineStr">
        <is>
          <t>القاهرة للصناعات المغذية غسالات</t>
        </is>
      </c>
      <c r="BI225" s="85" t="inlineStr">
        <is>
          <t>1.63E+13</t>
        </is>
      </c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  <c r="CW225" s="85" t="n"/>
    </row>
    <row customFormat="1" customHeight="1" ht="31.5" r="226" s="86">
      <c r="A226" s="73" t="n">
        <v>2021</v>
      </c>
      <c r="B226" s="74" t="n">
        <v>3</v>
      </c>
      <c r="C226" s="291" t="n">
        <v>44265</v>
      </c>
      <c r="D226" s="74" t="n">
        <v>56</v>
      </c>
      <c r="E226" s="74" t="n">
        <v>134</v>
      </c>
      <c r="F226" s="74" t="n">
        <v>25</v>
      </c>
      <c r="G226" s="75" t="inlineStr">
        <is>
          <t>فوم كشاف طوارئ جراند 1</t>
        </is>
      </c>
      <c r="H226" s="76" t="inlineStr">
        <is>
          <t>FMGREI10000000</t>
        </is>
      </c>
      <c r="I226" s="76" t="inlineStr">
        <is>
          <t>1200*1100</t>
        </is>
      </c>
      <c r="J226" s="76" t="n">
        <v>12</v>
      </c>
      <c r="K226" s="76" t="n">
        <v>1</v>
      </c>
      <c r="L226" s="292" t="n">
        <v>9.914583332999999</v>
      </c>
      <c r="M226" s="293" t="n">
        <v>9.2205625</v>
      </c>
      <c r="N226" s="294" t="n">
        <v>10.60860417</v>
      </c>
      <c r="O226" s="111" t="n"/>
      <c r="P226" s="111" t="n"/>
      <c r="Q226" s="111" t="n">
        <v>11</v>
      </c>
      <c r="R226" s="111" t="n">
        <v>10</v>
      </c>
      <c r="S226" s="111" t="n">
        <v>10</v>
      </c>
      <c r="T226" s="77" t="n"/>
      <c r="U226" s="77" t="n">
        <v>100</v>
      </c>
      <c r="V226" s="111" t="n"/>
      <c r="W226" s="111" t="n"/>
      <c r="X226" s="111" t="n"/>
      <c r="Y226" s="111" t="n"/>
      <c r="Z226" s="111" t="n"/>
      <c r="AA226" s="77" t="n"/>
      <c r="AB226" s="77" t="n"/>
      <c r="AC226" s="111" t="n"/>
      <c r="AD226" s="111" t="n"/>
      <c r="AE226" s="111" t="n"/>
      <c r="AF226" s="111" t="n"/>
      <c r="AG226" s="111" t="n"/>
      <c r="AH226" s="77" t="n"/>
      <c r="AI226" s="77" t="n"/>
      <c r="AJ226" s="78" t="n">
        <v>10.2</v>
      </c>
      <c r="AK226" s="79" t="n">
        <v>429</v>
      </c>
      <c r="AL226" s="80" t="n">
        <v>101</v>
      </c>
      <c r="AM226" s="77" t="n">
        <v>432</v>
      </c>
      <c r="AN226" s="77" t="n">
        <v>100</v>
      </c>
      <c r="AO226" s="81" t="n">
        <v>7</v>
      </c>
      <c r="AP226" s="81" t="n">
        <v>12</v>
      </c>
      <c r="AQ226" s="81" t="n"/>
      <c r="AR226" s="81" t="n"/>
      <c r="AS226" s="81" t="n">
        <v>5</v>
      </c>
      <c r="AT226" s="81" t="n"/>
      <c r="AU226" s="81" t="n"/>
      <c r="AV226" s="81" t="n"/>
      <c r="AW226" s="81" t="n"/>
      <c r="AX226" s="82" t="n">
        <v>24</v>
      </c>
      <c r="AY226" s="83" t="n">
        <v>2424</v>
      </c>
      <c r="AZ226" s="181" t="n">
        <v>0.02</v>
      </c>
      <c r="BA226" s="84" t="n">
        <v>0.01</v>
      </c>
      <c r="BB226" s="83" t="n">
        <v>1</v>
      </c>
      <c r="BC226" s="83" t="n">
        <v>2.4</v>
      </c>
      <c r="BD226" s="83" t="n">
        <v>244.5</v>
      </c>
      <c r="BE226" s="83" t="n">
        <v>0.2</v>
      </c>
      <c r="BF226" s="83" t="n">
        <v>24.7</v>
      </c>
      <c r="BG226" s="28" t="inlineStr">
        <is>
          <t>جراند</t>
        </is>
      </c>
      <c r="BH226" s="85" t="inlineStr">
        <is>
          <t>شركة جراند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  <c r="CW226" s="85" t="n"/>
    </row>
    <row customFormat="1" customHeight="1" ht="31.5" r="227" s="86">
      <c r="A227" s="73" t="n">
        <v>2021</v>
      </c>
      <c r="B227" s="74" t="n">
        <v>3</v>
      </c>
      <c r="C227" s="291" t="n">
        <v>44265</v>
      </c>
      <c r="D227" s="74" t="n">
        <v>159</v>
      </c>
      <c r="E227" s="74" t="n">
        <v>299</v>
      </c>
      <c r="F227" s="74" t="n">
        <v>28</v>
      </c>
      <c r="G227" s="75" t="inlineStr">
        <is>
          <t>سخان غاز 6لتر</t>
        </is>
      </c>
      <c r="H227" s="76" t="inlineStr">
        <is>
          <t>FMDAHI5L000000</t>
        </is>
      </c>
      <c r="I227" s="76" t="inlineStr">
        <is>
          <t>1200*1100</t>
        </is>
      </c>
      <c r="J227" s="76" t="n">
        <v>3</v>
      </c>
      <c r="K227" s="76" t="n">
        <v>2</v>
      </c>
      <c r="L227" s="292" t="n">
        <v>115</v>
      </c>
      <c r="M227" s="293" t="n">
        <v>106.95</v>
      </c>
      <c r="N227" s="294" t="n">
        <v>123.05</v>
      </c>
      <c r="O227" s="111" t="n"/>
      <c r="P227" s="111" t="n"/>
      <c r="Q227" s="111" t="n">
        <v>127</v>
      </c>
      <c r="R227" s="111" t="n">
        <v>109</v>
      </c>
      <c r="S227" s="111" t="n">
        <v>112</v>
      </c>
      <c r="T227" s="77" t="n"/>
      <c r="U227" s="77" t="n">
        <v>128</v>
      </c>
      <c r="V227" s="111" t="n">
        <v>113</v>
      </c>
      <c r="W227" s="111" t="n"/>
      <c r="X227" s="111" t="n"/>
      <c r="Y227" s="111" t="n"/>
      <c r="Z227" s="111" t="n"/>
      <c r="AA227" s="77" t="n">
        <v>110</v>
      </c>
      <c r="AB227" s="77" t="n"/>
      <c r="AC227" s="111" t="n"/>
      <c r="AD227" s="111" t="n"/>
      <c r="AE227" s="111" t="n"/>
      <c r="AF227" s="111" t="n"/>
      <c r="AG227" s="111" t="n"/>
      <c r="AH227" s="77" t="n"/>
      <c r="AI227" s="77" t="n"/>
      <c r="AJ227" s="78" t="n">
        <v>115.3</v>
      </c>
      <c r="AK227" s="79" t="n">
        <v>70</v>
      </c>
      <c r="AL227" s="80" t="n">
        <v>154</v>
      </c>
      <c r="AM227" s="77" t="n">
        <v>91</v>
      </c>
      <c r="AN227" s="77" t="n">
        <v>119</v>
      </c>
      <c r="AO227" s="81" t="n">
        <v>4</v>
      </c>
      <c r="AP227" s="81" t="n"/>
      <c r="AQ227" s="81" t="n">
        <v>5</v>
      </c>
      <c r="AR227" s="81" t="n"/>
      <c r="AS227" s="81" t="n"/>
      <c r="AT227" s="81" t="n"/>
      <c r="AU227" s="81" t="n"/>
      <c r="AV227" s="81" t="n"/>
      <c r="AW227" s="81" t="n"/>
      <c r="AX227" s="82" t="n">
        <v>8</v>
      </c>
      <c r="AY227" s="83" t="n">
        <v>1112</v>
      </c>
      <c r="AZ227" s="181" t="n">
        <v>0.02</v>
      </c>
      <c r="BA227" s="84" t="n">
        <v>0.007</v>
      </c>
      <c r="BB227" s="83" t="n">
        <v>1</v>
      </c>
      <c r="BC227" s="83" t="n">
        <v>0.1</v>
      </c>
      <c r="BD227" s="83" t="n">
        <v>9.699999999999999</v>
      </c>
      <c r="BE227" s="83" t="n">
        <v>0.9</v>
      </c>
      <c r="BF227" s="83" t="n">
        <v>128.2</v>
      </c>
      <c r="BG227" s="28" t="inlineStr">
        <is>
          <t>الكترولوكس</t>
        </is>
      </c>
      <c r="BH227" s="85" t="inlineStr">
        <is>
          <t>القاهرة للصناعات المغذية سخانات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  <c r="CW227" s="85" t="n"/>
    </row>
    <row customFormat="1" customHeight="1" ht="31.5" r="228" s="86">
      <c r="A228" s="73" t="n">
        <v>2021</v>
      </c>
      <c r="B228" s="74" t="n">
        <v>3</v>
      </c>
      <c r="C228" s="291" t="n">
        <v>44265</v>
      </c>
      <c r="D228" s="74" t="n">
        <v>164</v>
      </c>
      <c r="E228" s="74" t="n">
        <v>652</v>
      </c>
      <c r="F228" s="74" t="n">
        <v>30</v>
      </c>
      <c r="G228" s="75" t="inlineStr">
        <is>
          <t>زانوسي العبد 314</t>
        </is>
      </c>
      <c r="H228" s="76" t="inlineStr">
        <is>
          <t>FMABDI31400000</t>
        </is>
      </c>
      <c r="I228" s="76" t="n"/>
      <c r="J228" s="76" t="n"/>
      <c r="K228" s="76" t="n"/>
      <c r="L228" s="292" t="n">
        <v>17.1</v>
      </c>
      <c r="M228" s="293" t="n">
        <v>15.903</v>
      </c>
      <c r="N228" s="294" t="n">
        <v>18.297</v>
      </c>
      <c r="O228" s="111" t="n"/>
      <c r="P228" s="111" t="n"/>
      <c r="Q228" s="111" t="n"/>
      <c r="R228" s="111" t="n"/>
      <c r="S228" s="111" t="n"/>
      <c r="T228" s="77" t="n"/>
      <c r="U228" s="77" t="n"/>
      <c r="V228" s="111" t="n"/>
      <c r="W228" s="111" t="n"/>
      <c r="X228" s="111" t="n"/>
      <c r="Y228" s="111" t="n"/>
      <c r="Z228" s="111" t="n"/>
      <c r="AA228" s="77" t="n">
        <v>172</v>
      </c>
      <c r="AB228" s="77" t="n">
        <v>172</v>
      </c>
      <c r="AC228" s="111" t="n"/>
      <c r="AD228" s="111" t="n"/>
      <c r="AE228" s="111" t="n"/>
      <c r="AF228" s="111" t="n"/>
      <c r="AG228" s="111" t="n"/>
      <c r="AH228" s="77" t="n"/>
      <c r="AI228" s="77" t="n"/>
      <c r="AJ228" s="78" t="n"/>
      <c r="AK228" s="79" t="n">
        <v>20</v>
      </c>
      <c r="AL228" s="80" t="n"/>
      <c r="AM228" s="77" t="n">
        <v>21</v>
      </c>
      <c r="AN228" s="77" t="n">
        <v>172</v>
      </c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1" t="n"/>
      <c r="AX228" s="82" t="n"/>
      <c r="AY228" s="83" t="n"/>
      <c r="AZ228" s="181" t="n">
        <v>0.02</v>
      </c>
      <c r="BA228" s="84" t="n"/>
      <c r="BB228" s="83" t="n"/>
      <c r="BC228" s="83" t="n"/>
      <c r="BD228" s="83" t="n"/>
      <c r="BE228" s="83" t="n"/>
      <c r="BF228" s="83" t="n"/>
      <c r="BG228" s="28" t="n"/>
      <c r="BH228" s="85" t="n"/>
      <c r="BI228" s="85" t="inlineStr">
        <is>
          <t>CDFRP2314</t>
        </is>
      </c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  <c r="CW228" s="85" t="n"/>
    </row>
    <row customFormat="1" customHeight="1" ht="31.5" r="229" s="86">
      <c r="A229" s="73" t="n">
        <v>2021</v>
      </c>
      <c r="B229" s="74" t="n">
        <v>3</v>
      </c>
      <c r="C229" s="291" t="n">
        <v>44265</v>
      </c>
      <c r="D229" s="74" t="n">
        <v>165</v>
      </c>
      <c r="E229" s="74" t="n">
        <v>306</v>
      </c>
      <c r="F229" s="74" t="n">
        <v>30</v>
      </c>
      <c r="G229" s="75" t="inlineStr">
        <is>
          <t>زانوسي العبد 309</t>
        </is>
      </c>
      <c r="H229" s="76" t="inlineStr">
        <is>
          <t>FMABDI30900000</t>
        </is>
      </c>
      <c r="I229" s="76" t="inlineStr">
        <is>
          <t>1100*1200</t>
        </is>
      </c>
      <c r="J229" s="76" t="n">
        <v>1</v>
      </c>
      <c r="K229" s="76" t="n">
        <v>3</v>
      </c>
      <c r="L229" s="292" t="n">
        <v>196</v>
      </c>
      <c r="M229" s="293" t="n">
        <v>182.28</v>
      </c>
      <c r="N229" s="294" t="n">
        <v>209.72</v>
      </c>
      <c r="O229" s="111" t="n"/>
      <c r="P229" s="111" t="n"/>
      <c r="Q229" s="111" t="n"/>
      <c r="R229" s="111" t="n"/>
      <c r="S229" s="111" t="n"/>
      <c r="T229" s="77" t="n"/>
      <c r="U229" s="77" t="n"/>
      <c r="V229" s="111" t="n"/>
      <c r="W229" s="111" t="n">
        <v>218</v>
      </c>
      <c r="X229" s="111" t="n">
        <v>203</v>
      </c>
      <c r="Y229" s="111" t="n">
        <v>209</v>
      </c>
      <c r="Z229" s="111" t="n">
        <v>208</v>
      </c>
      <c r="AA229" s="77" t="n">
        <v>172</v>
      </c>
      <c r="AB229" s="77" t="n">
        <v>172</v>
      </c>
      <c r="AC229" s="111" t="n"/>
      <c r="AD229" s="111" t="n"/>
      <c r="AE229" s="111" t="n"/>
      <c r="AF229" s="111" t="n"/>
      <c r="AG229" s="111" t="n"/>
      <c r="AH229" s="77" t="n"/>
      <c r="AI229" s="77" t="n"/>
      <c r="AJ229" s="78" t="n">
        <v>209.5</v>
      </c>
      <c r="AK229" s="79" t="n">
        <v>20</v>
      </c>
      <c r="AL229" s="80" t="n">
        <v>180</v>
      </c>
      <c r="AM229" s="77" t="n">
        <v>21</v>
      </c>
      <c r="AN229" s="77" t="n">
        <v>172</v>
      </c>
      <c r="AO229" s="81" t="n">
        <v>3</v>
      </c>
      <c r="AP229" s="81" t="n"/>
      <c r="AQ229" s="81" t="n">
        <v>1</v>
      </c>
      <c r="AR229" s="81" t="n"/>
      <c r="AS229" s="81" t="n">
        <v>1</v>
      </c>
      <c r="AT229" s="81" t="n"/>
      <c r="AU229" s="81" t="n"/>
      <c r="AV229" s="81" t="n"/>
      <c r="AW229" s="81" t="n"/>
      <c r="AX229" s="82" t="n">
        <v>5</v>
      </c>
      <c r="AY229" s="83" t="n">
        <v>5</v>
      </c>
      <c r="AZ229" s="181" t="n">
        <v>0.02</v>
      </c>
      <c r="BA229" s="84" t="n">
        <v>1</v>
      </c>
      <c r="BB229" s="83" t="n"/>
      <c r="BC229" s="83" t="n">
        <v>0</v>
      </c>
      <c r="BD229" s="83" t="n">
        <v>0</v>
      </c>
      <c r="BE229" s="83" t="n">
        <v>1</v>
      </c>
      <c r="BF229" s="83" t="n">
        <v>1</v>
      </c>
      <c r="BG229" s="28" t="n"/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  <c r="CW229" s="85" t="n"/>
    </row>
    <row customFormat="1" customHeight="1" ht="31.5" r="230" s="86">
      <c r="A230" s="73" t="n">
        <v>2021</v>
      </c>
      <c r="B230" s="74" t="n">
        <v>3</v>
      </c>
      <c r="C230" s="291" t="n">
        <v>44265</v>
      </c>
      <c r="D230" s="74" t="n">
        <v>334</v>
      </c>
      <c r="E230" s="74" t="n">
        <v>254</v>
      </c>
      <c r="F230" s="74" t="n">
        <v>49</v>
      </c>
      <c r="G230" s="75" t="inlineStr">
        <is>
          <t>طقم سخان بلونايل ذو 4 اطقم</t>
        </is>
      </c>
      <c r="H230" s="76" t="inlineStr">
        <is>
          <t>FMDAHI40000000</t>
        </is>
      </c>
      <c r="I230" s="76" t="inlineStr">
        <is>
          <t>1600*1800</t>
        </is>
      </c>
      <c r="J230" s="76" t="n">
        <v>4</v>
      </c>
      <c r="K230" s="76" t="n">
        <v>2</v>
      </c>
      <c r="L230" s="292" t="n">
        <v>203</v>
      </c>
      <c r="M230" s="293" t="n">
        <v>188.79</v>
      </c>
      <c r="N230" s="294" t="n">
        <v>217.21</v>
      </c>
      <c r="O230" s="111" t="n">
        <v>195</v>
      </c>
      <c r="P230" s="111" t="n"/>
      <c r="Q230" s="111" t="n">
        <v>212</v>
      </c>
      <c r="R230" s="111" t="n">
        <v>201</v>
      </c>
      <c r="S230" s="111" t="n">
        <v>207</v>
      </c>
      <c r="T230" s="77" t="n">
        <v>139</v>
      </c>
      <c r="U230" s="77" t="n">
        <v>138</v>
      </c>
      <c r="V230" s="111" t="n">
        <v>213</v>
      </c>
      <c r="W230" s="111" t="n">
        <v>209</v>
      </c>
      <c r="X230" s="111" t="n">
        <v>216</v>
      </c>
      <c r="Y230" s="111" t="n">
        <v>210</v>
      </c>
      <c r="Z230" s="111" t="n">
        <v>206</v>
      </c>
      <c r="AA230" s="77" t="n">
        <v>140</v>
      </c>
      <c r="AB230" s="77" t="n">
        <v>140</v>
      </c>
      <c r="AC230" s="111" t="n"/>
      <c r="AD230" s="111" t="n"/>
      <c r="AE230" s="111" t="n"/>
      <c r="AF230" s="111" t="n"/>
      <c r="AG230" s="111" t="n"/>
      <c r="AH230" s="77" t="n"/>
      <c r="AI230" s="77" t="n"/>
      <c r="AJ230" s="78" t="n">
        <v>207.7</v>
      </c>
      <c r="AK230" s="79" t="n">
        <v>88</v>
      </c>
      <c r="AL230" s="80" t="n">
        <v>164</v>
      </c>
      <c r="AM230" s="77" t="n">
        <v>103</v>
      </c>
      <c r="AN230" s="77" t="n">
        <v>139</v>
      </c>
      <c r="AO230" s="81" t="n">
        <v>6</v>
      </c>
      <c r="AP230" s="81" t="n"/>
      <c r="AQ230" s="81" t="n">
        <v>8</v>
      </c>
      <c r="AR230" s="81" t="n"/>
      <c r="AS230" s="81" t="n"/>
      <c r="AT230" s="81" t="n"/>
      <c r="AU230" s="81" t="n"/>
      <c r="AV230" s="81" t="n"/>
      <c r="AW230" s="81" t="n"/>
      <c r="AX230" s="82" t="n">
        <v>14</v>
      </c>
      <c r="AY230" s="83" t="n">
        <v>1814</v>
      </c>
      <c r="AZ230" s="181" t="n">
        <v>0.02</v>
      </c>
      <c r="BA230" s="84" t="n">
        <v>0.008</v>
      </c>
      <c r="BB230" s="83" t="n">
        <v>1</v>
      </c>
      <c r="BC230" s="83" t="n">
        <v>0.1</v>
      </c>
      <c r="BD230" s="83" t="n">
        <v>8.9</v>
      </c>
      <c r="BE230" s="83" t="n">
        <v>2.9</v>
      </c>
      <c r="BF230" s="83" t="n">
        <v>376.8</v>
      </c>
      <c r="BG230" s="28" t="inlineStr">
        <is>
          <t>الكترولوكس</t>
        </is>
      </c>
      <c r="BH230" s="85" t="inlineStr">
        <is>
          <t>القاهرة للصناعات المغذية سخانات</t>
        </is>
      </c>
      <c r="BI230" s="85" t="inlineStr">
        <is>
          <t>PHEWP0112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  <c r="CW230" s="85" t="n"/>
    </row>
    <row customFormat="1" customHeight="1" ht="31.5" r="231" s="86">
      <c r="A231" s="73" t="n">
        <v>2021</v>
      </c>
      <c r="B231" s="74" t="n">
        <v>3</v>
      </c>
      <c r="C231" s="291" t="n">
        <v>44269</v>
      </c>
      <c r="D231" s="74" t="n">
        <v>1</v>
      </c>
      <c r="E231" s="74" t="n">
        <v>1</v>
      </c>
      <c r="F231" s="74" t="n">
        <v>2</v>
      </c>
      <c r="G231" s="75" t="inlineStr">
        <is>
          <t>كفر سخان فرنساوى 085</t>
        </is>
      </c>
      <c r="H231" s="76" t="inlineStr">
        <is>
          <t>FMENCI20000000</t>
        </is>
      </c>
      <c r="I231" s="76" t="inlineStr">
        <is>
          <t>1400*1700</t>
        </is>
      </c>
      <c r="J231" s="76" t="n">
        <v>3</v>
      </c>
      <c r="K231" s="76" t="n">
        <v>2</v>
      </c>
      <c r="L231" s="292" t="n">
        <v>111</v>
      </c>
      <c r="M231" s="293" t="n">
        <v>103.23</v>
      </c>
      <c r="N231" s="294" t="n">
        <v>118.77</v>
      </c>
      <c r="O231" s="111" t="n"/>
      <c r="P231" s="111" t="n">
        <v>118</v>
      </c>
      <c r="Q231" s="111" t="n">
        <v>113</v>
      </c>
      <c r="R231" s="111" t="n">
        <v>115</v>
      </c>
      <c r="S231" s="111" t="n">
        <v>113</v>
      </c>
      <c r="T231" s="77" t="n">
        <v>100</v>
      </c>
      <c r="U231" s="77" t="n">
        <v>99</v>
      </c>
      <c r="V231" s="111" t="n">
        <v>110</v>
      </c>
      <c r="W231" s="111" t="n">
        <v>116</v>
      </c>
      <c r="X231" s="111" t="n">
        <v>104</v>
      </c>
      <c r="Y231" s="111" t="n">
        <v>103</v>
      </c>
      <c r="Z231" s="111" t="n">
        <v>108</v>
      </c>
      <c r="AA231" s="77" t="n">
        <v>100</v>
      </c>
      <c r="AB231" s="77" t="n">
        <v>96</v>
      </c>
      <c r="AC231" s="111" t="n"/>
      <c r="AD231" s="111" t="n"/>
      <c r="AE231" s="111" t="n"/>
      <c r="AF231" s="111" t="n"/>
      <c r="AG231" s="111" t="n"/>
      <c r="AH231" s="77" t="n"/>
      <c r="AI231" s="77" t="n"/>
      <c r="AJ231" s="78" t="n">
        <v>111.1</v>
      </c>
      <c r="AK231" s="79" t="n">
        <v>108</v>
      </c>
      <c r="AL231" s="80" t="n">
        <v>100</v>
      </c>
      <c r="AM231" s="77" t="n">
        <v>109</v>
      </c>
      <c r="AN231" s="77" t="n">
        <v>99</v>
      </c>
      <c r="AO231" s="81" t="n">
        <v>6</v>
      </c>
      <c r="AP231" s="81" t="n">
        <v>4</v>
      </c>
      <c r="AQ231" s="81" t="n">
        <v>5</v>
      </c>
      <c r="AR231" s="81" t="n"/>
      <c r="AS231" s="81" t="n"/>
      <c r="AT231" s="81" t="n"/>
      <c r="AU231" s="81" t="n"/>
      <c r="AV231" s="81" t="n"/>
      <c r="AW231" s="81" t="n"/>
      <c r="AX231" s="82" t="n">
        <v>15</v>
      </c>
      <c r="AY231" s="83" t="n">
        <v>2111</v>
      </c>
      <c r="AZ231" s="181" t="n">
        <v>0.015</v>
      </c>
      <c r="BA231" s="84" t="n">
        <v>0.007</v>
      </c>
      <c r="BB231" s="83" t="n">
        <v>1</v>
      </c>
      <c r="BC231" s="83" t="n">
        <v>0.1</v>
      </c>
      <c r="BD231" s="83" t="n">
        <v>19</v>
      </c>
      <c r="BE231" s="83" t="n">
        <v>1.7</v>
      </c>
      <c r="BF231" s="83" t="n">
        <v>234.5</v>
      </c>
      <c r="BG231" s="28" t="inlineStr">
        <is>
          <t>اطلانتيك</t>
        </is>
      </c>
      <c r="BH231" s="85" t="inlineStr">
        <is>
          <t>اطلانتيك</t>
        </is>
      </c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  <c r="CW231" s="85" t="n"/>
    </row>
    <row customFormat="1" customHeight="1" ht="31.5" r="232" s="86">
      <c r="A232" s="73" t="n">
        <v>2021</v>
      </c>
      <c r="B232" s="74" t="n">
        <v>3</v>
      </c>
      <c r="C232" s="291" t="n">
        <v>44269</v>
      </c>
      <c r="D232" s="74" t="n">
        <v>1</v>
      </c>
      <c r="E232" s="74" t="n">
        <v>2</v>
      </c>
      <c r="F232" s="74" t="n">
        <v>2</v>
      </c>
      <c r="G232" s="75" t="inlineStr">
        <is>
          <t>قاعده سخان فرنساوى 086</t>
        </is>
      </c>
      <c r="H232" s="76" t="inlineStr">
        <is>
          <t>FMENCI30000000</t>
        </is>
      </c>
      <c r="I232" s="76" t="inlineStr">
        <is>
          <t>1400*1700</t>
        </is>
      </c>
      <c r="J232" s="76" t="n">
        <v>3</v>
      </c>
      <c r="K232" s="76" t="n">
        <v>2</v>
      </c>
      <c r="L232" s="292" t="n">
        <v>113</v>
      </c>
      <c r="M232" s="293" t="n">
        <v>105.09</v>
      </c>
      <c r="N232" s="294" t="n">
        <v>120.91</v>
      </c>
      <c r="O232" s="111" t="n"/>
      <c r="P232" s="111" t="n">
        <v>103</v>
      </c>
      <c r="Q232" s="111" t="n">
        <v>106</v>
      </c>
      <c r="R232" s="111" t="n">
        <v>108</v>
      </c>
      <c r="S232" s="111" t="n">
        <v>100</v>
      </c>
      <c r="T232" s="77" t="n">
        <v>100</v>
      </c>
      <c r="U232" s="77" t="n">
        <v>99</v>
      </c>
      <c r="V232" s="111" t="n">
        <v>118</v>
      </c>
      <c r="W232" s="111" t="n">
        <v>126</v>
      </c>
      <c r="X232" s="111" t="n">
        <v>115</v>
      </c>
      <c r="Y232" s="111" t="n">
        <v>112</v>
      </c>
      <c r="Z232" s="111" t="n">
        <v>115</v>
      </c>
      <c r="AA232" s="77" t="n">
        <v>100</v>
      </c>
      <c r="AB232" s="77" t="n">
        <v>96</v>
      </c>
      <c r="AC232" s="111" t="n"/>
      <c r="AD232" s="111" t="n"/>
      <c r="AE232" s="111" t="n"/>
      <c r="AF232" s="111" t="n"/>
      <c r="AG232" s="111" t="n"/>
      <c r="AH232" s="77" t="n"/>
      <c r="AI232" s="77" t="n"/>
      <c r="AJ232" s="78" t="n">
        <v>111.4</v>
      </c>
      <c r="AK232" s="79" t="n">
        <v>108</v>
      </c>
      <c r="AL232" s="80" t="n">
        <v>100</v>
      </c>
      <c r="AM232" s="77" t="n">
        <v>109</v>
      </c>
      <c r="AN232" s="77" t="n">
        <v>99</v>
      </c>
      <c r="AO232" s="81" t="n">
        <v>9</v>
      </c>
      <c r="AP232" s="81" t="n">
        <v>2</v>
      </c>
      <c r="AQ232" s="81" t="n">
        <v>5</v>
      </c>
      <c r="AR232" s="81" t="n"/>
      <c r="AS232" s="81" t="n"/>
      <c r="AT232" s="81" t="n"/>
      <c r="AU232" s="81" t="n"/>
      <c r="AV232" s="81" t="n"/>
      <c r="AW232" s="81" t="n"/>
      <c r="AX232" s="82" t="n">
        <v>16</v>
      </c>
      <c r="AY232" s="83" t="n">
        <v>2096</v>
      </c>
      <c r="AZ232" s="181" t="n">
        <v>0.015</v>
      </c>
      <c r="BA232" s="84" t="n">
        <v>0.008</v>
      </c>
      <c r="BB232" s="83" t="n">
        <v>1</v>
      </c>
      <c r="BC232" s="83" t="n">
        <v>0.1</v>
      </c>
      <c r="BD232" s="83" t="n">
        <v>18.5</v>
      </c>
      <c r="BE232" s="83" t="n">
        <v>1.8</v>
      </c>
      <c r="BF232" s="83" t="n">
        <v>233.5</v>
      </c>
      <c r="BG232" s="28" t="inlineStr">
        <is>
          <t>اطلانتيك</t>
        </is>
      </c>
      <c r="BH232" s="85" t="inlineStr">
        <is>
          <t>اطلانتيك</t>
        </is>
      </c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  <c r="CW232" s="85" t="n"/>
    </row>
    <row customFormat="1" customHeight="1" ht="31.5" r="233" s="86">
      <c r="A233" s="73" t="n">
        <v>2021</v>
      </c>
      <c r="B233" s="74" t="n">
        <v>3</v>
      </c>
      <c r="C233" s="291" t="n">
        <v>44269</v>
      </c>
      <c r="D233" s="74" t="n">
        <v>376</v>
      </c>
      <c r="E233" s="74" t="n">
        <v>438</v>
      </c>
      <c r="F233" s="74" t="n">
        <v>3</v>
      </c>
      <c r="G233" s="75" t="inlineStr">
        <is>
          <t xml:space="preserve">LG43LM63/UM73 </t>
        </is>
      </c>
      <c r="H233" s="76" t="inlineStr">
        <is>
          <t>FMLGEI43LM6373</t>
        </is>
      </c>
      <c r="I233" s="76" t="inlineStr">
        <is>
          <t>1400*1700</t>
        </is>
      </c>
      <c r="J233" s="76" t="n">
        <v>3</v>
      </c>
      <c r="K233" s="76" t="n">
        <v>2</v>
      </c>
      <c r="L233" s="292" t="n">
        <v>336</v>
      </c>
      <c r="M233" s="293" t="n">
        <v>316.176</v>
      </c>
      <c r="N233" s="294" t="n">
        <v>359.856</v>
      </c>
      <c r="O233" s="111" t="n"/>
      <c r="P233" s="111" t="n">
        <v>356</v>
      </c>
      <c r="Q233" s="111" t="n">
        <v>344</v>
      </c>
      <c r="R233" s="111" t="n">
        <v>336</v>
      </c>
      <c r="S233" s="111" t="n">
        <v>337</v>
      </c>
      <c r="T233" s="77" t="n">
        <v>126</v>
      </c>
      <c r="U233" s="77" t="n">
        <v>133</v>
      </c>
      <c r="V233" s="111" t="n">
        <v>350</v>
      </c>
      <c r="W233" s="111" t="n">
        <v>339</v>
      </c>
      <c r="X233" s="111" t="n">
        <v>328</v>
      </c>
      <c r="Y233" s="111" t="n">
        <v>322</v>
      </c>
      <c r="Z233" s="111" t="n">
        <v>336</v>
      </c>
      <c r="AA233" s="77" t="n">
        <v>130</v>
      </c>
      <c r="AB233" s="77" t="n">
        <v>128</v>
      </c>
      <c r="AC233" s="111" t="n"/>
      <c r="AD233" s="111" t="n"/>
      <c r="AE233" s="111" t="n"/>
      <c r="AF233" s="111" t="n"/>
      <c r="AG233" s="111" t="n"/>
      <c r="AH233" s="77" t="n"/>
      <c r="AI233" s="77" t="n"/>
      <c r="AJ233" s="78" t="n">
        <v>338.7</v>
      </c>
      <c r="AK233" s="79" t="n">
        <v>67</v>
      </c>
      <c r="AL233" s="80" t="n">
        <v>161</v>
      </c>
      <c r="AM233" s="77" t="n">
        <v>84</v>
      </c>
      <c r="AN233" s="77" t="n">
        <v>129</v>
      </c>
      <c r="AO233" s="81" t="n">
        <v>5</v>
      </c>
      <c r="AP233" s="81" t="n">
        <v>3</v>
      </c>
      <c r="AQ233" s="81" t="n">
        <v>7</v>
      </c>
      <c r="AR233" s="81" t="n"/>
      <c r="AS233" s="81" t="n"/>
      <c r="AT233" s="81" t="n"/>
      <c r="AU233" s="81" t="n"/>
      <c r="AV233" s="81" t="n"/>
      <c r="AW233" s="81" t="n"/>
      <c r="AX233" s="82" t="n">
        <v>15</v>
      </c>
      <c r="AY233" s="83" t="n">
        <v>1479</v>
      </c>
      <c r="AZ233" s="181" t="n">
        <v>0.015</v>
      </c>
      <c r="BA233" s="84" t="n">
        <v>0.01</v>
      </c>
      <c r="BB233" s="83" t="n">
        <v>1</v>
      </c>
      <c r="BC233" s="83" t="n">
        <v>0</v>
      </c>
      <c r="BD233" s="83" t="n">
        <v>4.4</v>
      </c>
      <c r="BE233" s="83" t="n">
        <v>5.1</v>
      </c>
      <c r="BF233" s="83" t="n">
        <v>500.9</v>
      </c>
      <c r="BG233" s="28" t="inlineStr">
        <is>
          <t>LG</t>
        </is>
      </c>
      <c r="BH233" s="85" t="inlineStr">
        <is>
          <t>HE</t>
        </is>
      </c>
      <c r="BI233" s="85" t="inlineStr">
        <is>
          <t>mfz66236501</t>
        </is>
      </c>
      <c r="BJ233" s="85" t="inlineStr">
        <is>
          <t>mma</t>
        </is>
      </c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  <c r="CW233" s="85" t="n"/>
    </row>
    <row customFormat="1" customHeight="1" ht="31.5" r="234" s="86">
      <c r="A234" s="73" t="n">
        <v>2021</v>
      </c>
      <c r="B234" s="74" t="n">
        <v>3</v>
      </c>
      <c r="C234" s="291" t="n">
        <v>44269</v>
      </c>
      <c r="D234" s="74" t="n">
        <v>47</v>
      </c>
      <c r="E234" s="74" t="n">
        <v>122</v>
      </c>
      <c r="F234" s="74" t="n">
        <v>4</v>
      </c>
      <c r="G234" s="75" t="inlineStr">
        <is>
          <t>قاعدة غسالة LG</t>
        </is>
      </c>
      <c r="H234" s="76" t="inlineStr">
        <is>
          <t>FMLGEI1000000</t>
        </is>
      </c>
      <c r="I234" s="76" t="inlineStr">
        <is>
          <t>1700*1400</t>
        </is>
      </c>
      <c r="J234" s="76" t="n">
        <v>2</v>
      </c>
      <c r="K234" s="76" t="n">
        <v>1</v>
      </c>
      <c r="L234" s="292" t="n">
        <v>280</v>
      </c>
      <c r="M234" s="293" t="n">
        <v>267.4</v>
      </c>
      <c r="N234" s="294" t="n">
        <v>292.6</v>
      </c>
      <c r="O234" s="111" t="n"/>
      <c r="P234" s="111" t="n">
        <v>275</v>
      </c>
      <c r="Q234" s="111" t="n">
        <v>273</v>
      </c>
      <c r="R234" s="111" t="n">
        <v>293</v>
      </c>
      <c r="S234" s="111" t="n">
        <v>285</v>
      </c>
      <c r="T234" s="77" t="n">
        <v>101</v>
      </c>
      <c r="U234" s="77" t="n">
        <v>100</v>
      </c>
      <c r="V234" s="111" t="n">
        <v>284</v>
      </c>
      <c r="W234" s="111" t="n">
        <v>278</v>
      </c>
      <c r="X234" s="111" t="n">
        <v>274</v>
      </c>
      <c r="Y234" s="111" t="n">
        <v>282</v>
      </c>
      <c r="Z234" s="111" t="n">
        <v>285</v>
      </c>
      <c r="AA234" s="77" t="n">
        <v>108</v>
      </c>
      <c r="AB234" s="77" t="n">
        <v>104</v>
      </c>
      <c r="AC234" s="111" t="n"/>
      <c r="AD234" s="111" t="n"/>
      <c r="AE234" s="111" t="n"/>
      <c r="AF234" s="111" t="n"/>
      <c r="AG234" s="111" t="n"/>
      <c r="AH234" s="77" t="n"/>
      <c r="AI234" s="77" t="n"/>
      <c r="AJ234" s="78" t="n">
        <v>281</v>
      </c>
      <c r="AK234" s="79" t="n">
        <v>63</v>
      </c>
      <c r="AL234" s="80" t="n">
        <v>115</v>
      </c>
      <c r="AM234" s="77" t="n">
        <v>70</v>
      </c>
      <c r="AN234" s="77" t="n">
        <v>103</v>
      </c>
      <c r="AO234" s="81" t="n">
        <v>5</v>
      </c>
      <c r="AP234" s="81" t="n">
        <v>5</v>
      </c>
      <c r="AQ234" s="81" t="n">
        <v>2</v>
      </c>
      <c r="AR234" s="81" t="n"/>
      <c r="AS234" s="81" t="n"/>
      <c r="AT234" s="81" t="n"/>
      <c r="AU234" s="81" t="n"/>
      <c r="AV234" s="81" t="n"/>
      <c r="AW234" s="81" t="n"/>
      <c r="AX234" s="82" t="n">
        <v>12</v>
      </c>
      <c r="AY234" s="83" t="n">
        <v>112</v>
      </c>
      <c r="AZ234" s="181" t="n">
        <v>0.015</v>
      </c>
      <c r="BA234" s="84" t="n">
        <v>0.107</v>
      </c>
      <c r="BB234" s="83" t="n"/>
      <c r="BC234" s="83" t="n">
        <v>0</v>
      </c>
      <c r="BD234" s="83" t="n">
        <v>0.4</v>
      </c>
      <c r="BE234" s="83" t="n">
        <v>3.4</v>
      </c>
      <c r="BF234" s="83" t="n">
        <v>31.5</v>
      </c>
      <c r="BG234" s="28" t="inlineStr">
        <is>
          <t>LG</t>
        </is>
      </c>
      <c r="BH234" s="85" t="inlineStr">
        <is>
          <t>HE</t>
        </is>
      </c>
      <c r="BI234" s="85" t="inlineStr">
        <is>
          <t>AGG76599801</t>
        </is>
      </c>
      <c r="BJ234" s="85" t="inlineStr">
        <is>
          <t>mmf</t>
        </is>
      </c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  <c r="CW234" s="85" t="n"/>
    </row>
    <row customFormat="1" customHeight="1" ht="31.5" r="235" s="86">
      <c r="A235" s="73" t="n">
        <v>2021</v>
      </c>
      <c r="B235" s="74" t="n">
        <v>3</v>
      </c>
      <c r="C235" s="291" t="n">
        <v>44269</v>
      </c>
      <c r="D235" s="74" t="n">
        <v>236</v>
      </c>
      <c r="E235" s="74" t="n">
        <v>160</v>
      </c>
      <c r="F235" s="74" t="n">
        <v>5</v>
      </c>
      <c r="G235" s="75" t="inlineStr">
        <is>
          <t>فوم طقم رويال جاز المعدل</t>
        </is>
      </c>
      <c r="H235" s="76" t="inlineStr">
        <is>
          <t>FMROGI20000000</t>
        </is>
      </c>
      <c r="I235" s="76" t="inlineStr">
        <is>
          <t>1400*1700</t>
        </is>
      </c>
      <c r="J235" s="76" t="n">
        <v>2</v>
      </c>
      <c r="K235" s="76" t="n">
        <v>1</v>
      </c>
      <c r="L235" s="292" t="n">
        <v>200</v>
      </c>
      <c r="M235" s="293" t="n">
        <v>186</v>
      </c>
      <c r="N235" s="294" t="n">
        <v>214</v>
      </c>
      <c r="O235" s="111" t="n"/>
      <c r="P235" s="111" t="n">
        <v>203</v>
      </c>
      <c r="Q235" s="111" t="n">
        <v>205</v>
      </c>
      <c r="R235" s="111" t="n">
        <v>185</v>
      </c>
      <c r="S235" s="111" t="n">
        <v>189</v>
      </c>
      <c r="T235" s="77" t="n">
        <v>91</v>
      </c>
      <c r="U235" s="77" t="n">
        <v>85</v>
      </c>
      <c r="V235" s="111" t="n">
        <v>234</v>
      </c>
      <c r="W235" s="111" t="n">
        <v>208</v>
      </c>
      <c r="X235" s="111" t="n">
        <v>179</v>
      </c>
      <c r="Y235" s="111" t="n">
        <v>184</v>
      </c>
      <c r="Z235" s="111" t="n">
        <v>196</v>
      </c>
      <c r="AA235" s="77" t="n">
        <v>87</v>
      </c>
      <c r="AB235" s="77" t="n">
        <v>87</v>
      </c>
      <c r="AC235" s="111" t="n"/>
      <c r="AD235" s="111" t="n"/>
      <c r="AE235" s="111" t="n"/>
      <c r="AF235" s="111" t="n"/>
      <c r="AG235" s="111" t="n"/>
      <c r="AH235" s="77" t="n"/>
      <c r="AI235" s="77" t="n"/>
      <c r="AJ235" s="78" t="n">
        <v>198.1</v>
      </c>
      <c r="AK235" s="79" t="n">
        <v>76</v>
      </c>
      <c r="AL235" s="80" t="n">
        <v>95</v>
      </c>
      <c r="AM235" s="77" t="n">
        <v>82</v>
      </c>
      <c r="AN235" s="77" t="n">
        <v>88</v>
      </c>
      <c r="AO235" s="81" t="n">
        <v>10</v>
      </c>
      <c r="AP235" s="81" t="n">
        <v>3</v>
      </c>
      <c r="AQ235" s="81" t="n">
        <v>1</v>
      </c>
      <c r="AR235" s="81" t="n"/>
      <c r="AS235" s="81" t="n"/>
      <c r="AT235" s="81" t="n"/>
      <c r="AU235" s="81" t="n"/>
      <c r="AV235" s="81" t="n"/>
      <c r="AW235" s="81" t="n"/>
      <c r="AX235" s="82" t="n">
        <v>14</v>
      </c>
      <c r="AY235" s="83" t="n">
        <v>1646</v>
      </c>
      <c r="AZ235" s="181" t="n">
        <v>0.015</v>
      </c>
      <c r="BA235" s="84" t="n">
        <v>0.008999999999999999</v>
      </c>
      <c r="BB235" s="83" t="n">
        <v>1</v>
      </c>
      <c r="BC235" s="83" t="n">
        <v>0.1</v>
      </c>
      <c r="BD235" s="83" t="n">
        <v>8.199999999999999</v>
      </c>
      <c r="BE235" s="83" t="n">
        <v>2.8</v>
      </c>
      <c r="BF235" s="83" t="n">
        <v>326.1</v>
      </c>
      <c r="BG235" s="28" t="inlineStr">
        <is>
          <t xml:space="preserve">الهندسية لانتاج الاجهزة المنزلية </t>
        </is>
      </c>
      <c r="BH235" s="85" t="inlineStr">
        <is>
          <t xml:space="preserve">الهندسية لانتاج الاجهزة المنزلية </t>
        </is>
      </c>
      <c r="BI235" s="85" t="n"/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  <c r="CW235" s="85" t="n"/>
    </row>
    <row customFormat="1" customHeight="1" ht="31.5" r="236" s="86">
      <c r="A236" s="73" t="n">
        <v>2021</v>
      </c>
      <c r="B236" s="74" t="n">
        <v>3</v>
      </c>
      <c r="C236" s="291" t="n">
        <v>44269</v>
      </c>
      <c r="D236" s="74" t="n">
        <v>34</v>
      </c>
      <c r="E236" s="74" t="n">
        <v>99</v>
      </c>
      <c r="F236" s="74" t="n">
        <v>6</v>
      </c>
      <c r="G236" s="75" t="inlineStr">
        <is>
          <t>فوم تغليف علوى يمين خلفى11قدم  PDFRP0143</t>
        </is>
      </c>
      <c r="H236" s="76" t="inlineStr">
        <is>
          <t>FMDAIIM2000000</t>
        </is>
      </c>
      <c r="I236" s="76" t="inlineStr">
        <is>
          <t>1400*1700</t>
        </is>
      </c>
      <c r="J236" s="76" t="n">
        <v>4</v>
      </c>
      <c r="K236" s="76" t="n">
        <v>6</v>
      </c>
      <c r="L236" s="292" t="n">
        <v>20</v>
      </c>
      <c r="M236" s="293" t="n">
        <v>18.6</v>
      </c>
      <c r="N236" s="294" t="n">
        <v>21.4</v>
      </c>
      <c r="O236" s="111" t="n"/>
      <c r="P236" s="111" t="n">
        <v>21</v>
      </c>
      <c r="Q236" s="111" t="n">
        <v>21</v>
      </c>
      <c r="R236" s="111" t="n">
        <v>21</v>
      </c>
      <c r="S236" s="111" t="n">
        <v>20</v>
      </c>
      <c r="T236" s="77" t="n">
        <v>100</v>
      </c>
      <c r="U236" s="77" t="n">
        <v>95</v>
      </c>
      <c r="V236" s="111" t="n"/>
      <c r="W236" s="111" t="n"/>
      <c r="X236" s="111" t="n"/>
      <c r="Y236" s="111" t="n"/>
      <c r="Z236" s="111" t="n"/>
      <c r="AA236" s="77" t="n"/>
      <c r="AB236" s="77" t="n"/>
      <c r="AC236" s="111" t="n"/>
      <c r="AD236" s="111" t="n"/>
      <c r="AE236" s="111" t="n"/>
      <c r="AF236" s="111" t="n"/>
      <c r="AG236" s="111" t="n"/>
      <c r="AH236" s="77" t="n"/>
      <c r="AI236" s="77" t="n"/>
      <c r="AJ236" s="78" t="n">
        <v>20.7</v>
      </c>
      <c r="AK236" s="79" t="n">
        <v>140</v>
      </c>
      <c r="AL236" s="80" t="n">
        <v>103</v>
      </c>
      <c r="AM236" s="77" t="n">
        <v>148</v>
      </c>
      <c r="AN236" s="77" t="n">
        <v>98</v>
      </c>
      <c r="AO236" s="81" t="n">
        <v>3</v>
      </c>
      <c r="AP236" s="81" t="n">
        <v>5</v>
      </c>
      <c r="AQ236" s="81" t="n">
        <v>2</v>
      </c>
      <c r="AR236" s="81" t="n"/>
      <c r="AS236" s="81" t="n">
        <v>1</v>
      </c>
      <c r="AT236" s="81" t="n"/>
      <c r="AU236" s="81" t="n"/>
      <c r="AV236" s="81" t="n"/>
      <c r="AW236" s="81" t="n"/>
      <c r="AX236" s="82" t="n">
        <v>11</v>
      </c>
      <c r="AY236" s="83" t="n">
        <v>983</v>
      </c>
      <c r="AZ236" s="181" t="n">
        <v>0.015</v>
      </c>
      <c r="BA236" s="84" t="n">
        <v>0.011</v>
      </c>
      <c r="BB236" s="83" t="n">
        <v>1</v>
      </c>
      <c r="BC236" s="83" t="n">
        <v>0.6</v>
      </c>
      <c r="BD236" s="83" t="n">
        <v>49.2</v>
      </c>
      <c r="BE236" s="83" t="n">
        <v>0.2</v>
      </c>
      <c r="BF236" s="83" t="n">
        <v>20.3</v>
      </c>
      <c r="BG236" s="28" t="inlineStr">
        <is>
          <t>الكترولوكس</t>
        </is>
      </c>
      <c r="BH236" s="85" t="inlineStr">
        <is>
          <t>القاهرة للصناعات المغذية غسالات</t>
        </is>
      </c>
      <c r="BI236" s="85" t="inlineStr">
        <is>
          <t>PDFRP0147</t>
        </is>
      </c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  <c r="CW236" s="85" t="n"/>
    </row>
    <row customFormat="1" customHeight="1" ht="31.5" r="237" s="86">
      <c r="A237" s="73" t="n">
        <v>2021</v>
      </c>
      <c r="B237" s="74" t="n">
        <v>3</v>
      </c>
      <c r="C237" s="291" t="n">
        <v>44269</v>
      </c>
      <c r="D237" s="74" t="n">
        <v>34</v>
      </c>
      <c r="E237" s="74" t="n">
        <v>100</v>
      </c>
      <c r="F237" s="74" t="n">
        <v>6</v>
      </c>
      <c r="G237" s="75" t="inlineStr">
        <is>
          <t>فوم تغليف علوى يمين امامى11قدم  PDFRP0142</t>
        </is>
      </c>
      <c r="H237" s="76" t="inlineStr">
        <is>
          <t>FMDAIIM1000000</t>
        </is>
      </c>
      <c r="I237" s="76" t="inlineStr">
        <is>
          <t>1400*1700</t>
        </is>
      </c>
      <c r="J237" s="76" t="n">
        <v>4</v>
      </c>
      <c r="K237" s="76" t="n">
        <v>6</v>
      </c>
      <c r="L237" s="292" t="n">
        <v>20</v>
      </c>
      <c r="M237" s="293" t="n">
        <v>18.6</v>
      </c>
      <c r="N237" s="294" t="n">
        <v>21.4</v>
      </c>
      <c r="O237" s="111" t="n"/>
      <c r="P237" s="111" t="n">
        <v>21</v>
      </c>
      <c r="Q237" s="111" t="n">
        <v>21</v>
      </c>
      <c r="R237" s="111" t="n">
        <v>21</v>
      </c>
      <c r="S237" s="111" t="n">
        <v>20</v>
      </c>
      <c r="T237" s="77" t="n">
        <v>100</v>
      </c>
      <c r="U237" s="77" t="n">
        <v>95</v>
      </c>
      <c r="V237" s="111" t="n"/>
      <c r="W237" s="111" t="n"/>
      <c r="X237" s="111" t="n"/>
      <c r="Y237" s="111" t="n"/>
      <c r="Z237" s="111" t="n"/>
      <c r="AA237" s="77" t="n"/>
      <c r="AB237" s="77" t="n"/>
      <c r="AC237" s="111" t="n"/>
      <c r="AD237" s="111" t="n"/>
      <c r="AE237" s="111" t="n"/>
      <c r="AF237" s="111" t="n"/>
      <c r="AG237" s="111" t="n"/>
      <c r="AH237" s="77" t="n"/>
      <c r="AI237" s="77" t="n"/>
      <c r="AJ237" s="78" t="n">
        <v>20.7</v>
      </c>
      <c r="AK237" s="79" t="n">
        <v>140</v>
      </c>
      <c r="AL237" s="80" t="n">
        <v>103</v>
      </c>
      <c r="AM237" s="77" t="n">
        <v>148</v>
      </c>
      <c r="AN237" s="77" t="n">
        <v>98</v>
      </c>
      <c r="AO237" s="81" t="n">
        <v>3</v>
      </c>
      <c r="AP237" s="81" t="n">
        <v>5</v>
      </c>
      <c r="AQ237" s="81" t="n">
        <v>2</v>
      </c>
      <c r="AR237" s="81" t="n"/>
      <c r="AS237" s="81" t="n">
        <v>1</v>
      </c>
      <c r="AT237" s="81" t="n"/>
      <c r="AU237" s="81" t="n"/>
      <c r="AV237" s="81" t="n"/>
      <c r="AW237" s="81" t="n"/>
      <c r="AX237" s="82" t="n">
        <v>11</v>
      </c>
      <c r="AY237" s="83" t="n">
        <v>983</v>
      </c>
      <c r="AZ237" s="181" t="n">
        <v>0.015</v>
      </c>
      <c r="BA237" s="84" t="n">
        <v>0.011</v>
      </c>
      <c r="BB237" s="83" t="n">
        <v>1</v>
      </c>
      <c r="BC237" s="83" t="n">
        <v>0.6</v>
      </c>
      <c r="BD237" s="83" t="n">
        <v>49.2</v>
      </c>
      <c r="BE237" s="83" t="n">
        <v>0.2</v>
      </c>
      <c r="BF237" s="83" t="n">
        <v>20.3</v>
      </c>
      <c r="BG237" s="28" t="inlineStr">
        <is>
          <t>الكترولوكس</t>
        </is>
      </c>
      <c r="BH237" s="85" t="inlineStr">
        <is>
          <t>القاهرة للصناعات المغذية غسالات</t>
        </is>
      </c>
      <c r="BI237" s="85" t="inlineStr">
        <is>
          <t>PDFRP0146</t>
        </is>
      </c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  <c r="CW237" s="85" t="n"/>
    </row>
    <row customFormat="1" customHeight="1" ht="31.5" r="238" s="86">
      <c r="A238" s="73" t="n">
        <v>2021</v>
      </c>
      <c r="B238" s="74" t="n">
        <v>3</v>
      </c>
      <c r="C238" s="291" t="n">
        <v>44269</v>
      </c>
      <c r="D238" s="74" t="n">
        <v>34</v>
      </c>
      <c r="E238" s="74" t="n">
        <v>101</v>
      </c>
      <c r="F238" s="74" t="n">
        <v>6</v>
      </c>
      <c r="G238" s="75" t="inlineStr">
        <is>
          <t>فوم تغليف علوى شمال خلفى11قدم  PDFRP0145</t>
        </is>
      </c>
      <c r="H238" s="76" t="inlineStr">
        <is>
          <t>FMDAIIM4000000</t>
        </is>
      </c>
      <c r="I238" s="76" t="inlineStr">
        <is>
          <t>1400*1700</t>
        </is>
      </c>
      <c r="J238" s="76" t="n">
        <v>4</v>
      </c>
      <c r="K238" s="76" t="n">
        <v>6</v>
      </c>
      <c r="L238" s="292" t="n">
        <v>20</v>
      </c>
      <c r="M238" s="293" t="n">
        <v>18.6</v>
      </c>
      <c r="N238" s="294" t="n">
        <v>21.4</v>
      </c>
      <c r="O238" s="111" t="n"/>
      <c r="P238" s="111" t="n">
        <v>21</v>
      </c>
      <c r="Q238" s="111" t="n">
        <v>21</v>
      </c>
      <c r="R238" s="111" t="n">
        <v>21</v>
      </c>
      <c r="S238" s="111" t="n">
        <v>20</v>
      </c>
      <c r="T238" s="77" t="n">
        <v>100</v>
      </c>
      <c r="U238" s="77" t="n">
        <v>95</v>
      </c>
      <c r="V238" s="111" t="n"/>
      <c r="W238" s="111" t="n"/>
      <c r="X238" s="111" t="n"/>
      <c r="Y238" s="111" t="n"/>
      <c r="Z238" s="111" t="n"/>
      <c r="AA238" s="77" t="n"/>
      <c r="AB238" s="77" t="n"/>
      <c r="AC238" s="111" t="n"/>
      <c r="AD238" s="111" t="n"/>
      <c r="AE238" s="111" t="n"/>
      <c r="AF238" s="111" t="n"/>
      <c r="AG238" s="111" t="n"/>
      <c r="AH238" s="77" t="n"/>
      <c r="AI238" s="77" t="n"/>
      <c r="AJ238" s="78" t="n">
        <v>20.7</v>
      </c>
      <c r="AK238" s="79" t="n">
        <v>140</v>
      </c>
      <c r="AL238" s="80" t="n">
        <v>103</v>
      </c>
      <c r="AM238" s="77" t="n">
        <v>148</v>
      </c>
      <c r="AN238" s="77" t="n">
        <v>98</v>
      </c>
      <c r="AO238" s="81" t="n">
        <v>3</v>
      </c>
      <c r="AP238" s="81" t="n">
        <v>5</v>
      </c>
      <c r="AQ238" s="81" t="n">
        <v>2</v>
      </c>
      <c r="AR238" s="81" t="n"/>
      <c r="AS238" s="81" t="n">
        <v>1</v>
      </c>
      <c r="AT238" s="81" t="n"/>
      <c r="AU238" s="81" t="n"/>
      <c r="AV238" s="81" t="n"/>
      <c r="AW238" s="81" t="n"/>
      <c r="AX238" s="82" t="n">
        <v>11</v>
      </c>
      <c r="AY238" s="83" t="n">
        <v>983</v>
      </c>
      <c r="AZ238" s="181" t="n">
        <v>0.015</v>
      </c>
      <c r="BA238" s="84" t="n">
        <v>0.011</v>
      </c>
      <c r="BB238" s="83" t="n">
        <v>1</v>
      </c>
      <c r="BC238" s="83" t="n">
        <v>0.6</v>
      </c>
      <c r="BD238" s="83" t="n">
        <v>49.2</v>
      </c>
      <c r="BE238" s="83" t="n">
        <v>0.2</v>
      </c>
      <c r="BF238" s="83" t="n">
        <v>20.3</v>
      </c>
      <c r="BG238" s="28" t="inlineStr">
        <is>
          <t>الكترولوكس</t>
        </is>
      </c>
      <c r="BH238" s="85" t="inlineStr">
        <is>
          <t>القاهرة للصناعات المغذية غسالات</t>
        </is>
      </c>
      <c r="BI238" s="85" t="inlineStr">
        <is>
          <t>PDFRP0142</t>
        </is>
      </c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  <c r="CW238" s="85" t="n"/>
    </row>
    <row customFormat="1" customHeight="1" ht="31.5" r="239" s="86">
      <c r="A239" s="73" t="n">
        <v>2021</v>
      </c>
      <c r="B239" s="74" t="n">
        <v>3</v>
      </c>
      <c r="C239" s="291" t="n">
        <v>44269</v>
      </c>
      <c r="D239" s="74" t="n">
        <v>34</v>
      </c>
      <c r="E239" s="74" t="n">
        <v>102</v>
      </c>
      <c r="F239" s="74" t="n">
        <v>6</v>
      </c>
      <c r="G239" s="75" t="inlineStr">
        <is>
          <t>فوم تغليف علوى شمال امامى11قدم  PDFRP0144</t>
        </is>
      </c>
      <c r="H239" s="76" t="inlineStr">
        <is>
          <t>FMDAIIM3000000</t>
        </is>
      </c>
      <c r="I239" s="76" t="inlineStr">
        <is>
          <t>1400*1700</t>
        </is>
      </c>
      <c r="J239" s="76" t="n">
        <v>4</v>
      </c>
      <c r="K239" s="76" t="n">
        <v>6</v>
      </c>
      <c r="L239" s="292" t="n">
        <v>20</v>
      </c>
      <c r="M239" s="293" t="n">
        <v>18.6</v>
      </c>
      <c r="N239" s="294" t="n">
        <v>21.4</v>
      </c>
      <c r="O239" s="111" t="n"/>
      <c r="P239" s="111" t="n">
        <v>21</v>
      </c>
      <c r="Q239" s="111" t="n">
        <v>21</v>
      </c>
      <c r="R239" s="111" t="n">
        <v>21</v>
      </c>
      <c r="S239" s="111" t="n">
        <v>20</v>
      </c>
      <c r="T239" s="77" t="n">
        <v>100</v>
      </c>
      <c r="U239" s="77" t="n">
        <v>95</v>
      </c>
      <c r="V239" s="111" t="n"/>
      <c r="W239" s="111" t="n"/>
      <c r="X239" s="111" t="n"/>
      <c r="Y239" s="111" t="n"/>
      <c r="Z239" s="111" t="n"/>
      <c r="AA239" s="77" t="n"/>
      <c r="AB239" s="77" t="n"/>
      <c r="AC239" s="111" t="n"/>
      <c r="AD239" s="111" t="n"/>
      <c r="AE239" s="111" t="n"/>
      <c r="AF239" s="111" t="n"/>
      <c r="AG239" s="111" t="n"/>
      <c r="AH239" s="77" t="n"/>
      <c r="AI239" s="77" t="n"/>
      <c r="AJ239" s="78" t="n">
        <v>20.7</v>
      </c>
      <c r="AK239" s="79" t="n">
        <v>140</v>
      </c>
      <c r="AL239" s="80" t="n">
        <v>103</v>
      </c>
      <c r="AM239" s="77" t="n">
        <v>148</v>
      </c>
      <c r="AN239" s="77" t="n">
        <v>98</v>
      </c>
      <c r="AO239" s="81" t="n">
        <v>3</v>
      </c>
      <c r="AP239" s="81" t="n">
        <v>5</v>
      </c>
      <c r="AQ239" s="81" t="n">
        <v>2</v>
      </c>
      <c r="AR239" s="81" t="n"/>
      <c r="AS239" s="81" t="n">
        <v>1</v>
      </c>
      <c r="AT239" s="81" t="n"/>
      <c r="AU239" s="81" t="n"/>
      <c r="AV239" s="81" t="n"/>
      <c r="AW239" s="81" t="n"/>
      <c r="AX239" s="82" t="n">
        <v>11</v>
      </c>
      <c r="AY239" s="83" t="n">
        <v>983</v>
      </c>
      <c r="AZ239" s="181" t="n">
        <v>0.015</v>
      </c>
      <c r="BA239" s="84" t="n">
        <v>0.011</v>
      </c>
      <c r="BB239" s="83" t="n">
        <v>1</v>
      </c>
      <c r="BC239" s="83" t="n">
        <v>0.6</v>
      </c>
      <c r="BD239" s="83" t="n">
        <v>49.2</v>
      </c>
      <c r="BE239" s="83" t="n">
        <v>0.2</v>
      </c>
      <c r="BF239" s="83" t="n">
        <v>20.3</v>
      </c>
      <c r="BG239" s="28" t="inlineStr">
        <is>
          <t>الكترولوكس</t>
        </is>
      </c>
      <c r="BH239" s="85" t="inlineStr">
        <is>
          <t>القاهرة للصناعات المغذية غسالات</t>
        </is>
      </c>
      <c r="BI239" s="85" t="inlineStr">
        <is>
          <t>PDFRP0143</t>
        </is>
      </c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  <c r="CW239" s="85" t="n"/>
    </row>
    <row customFormat="1" customHeight="1" ht="31.5" r="240" s="86">
      <c r="A240" s="73" t="n">
        <v>2021</v>
      </c>
      <c r="B240" s="74" t="n">
        <v>3</v>
      </c>
      <c r="C240" s="291" t="n">
        <v>44269</v>
      </c>
      <c r="D240" s="74" t="n">
        <v>34</v>
      </c>
      <c r="E240" s="74" t="n">
        <v>103</v>
      </c>
      <c r="F240" s="74" t="n">
        <v>6</v>
      </c>
      <c r="G240" s="75" t="inlineStr">
        <is>
          <t>فوم تغليف سفلى يمين 11قدم المعدل PDFRP0147</t>
        </is>
      </c>
      <c r="H240" s="76" t="inlineStr">
        <is>
          <t>FMDAIIM6000000</t>
        </is>
      </c>
      <c r="I240" s="76" t="inlineStr">
        <is>
          <t>1400*1700</t>
        </is>
      </c>
      <c r="J240" s="76" t="n">
        <v>4</v>
      </c>
      <c r="K240" s="76" t="n">
        <v>6</v>
      </c>
      <c r="L240" s="292" t="n">
        <v>89</v>
      </c>
      <c r="M240" s="293" t="n">
        <v>82.77</v>
      </c>
      <c r="N240" s="294" t="n">
        <v>95.23</v>
      </c>
      <c r="O240" s="111" t="n"/>
      <c r="P240" s="111" t="n">
        <v>83</v>
      </c>
      <c r="Q240" s="111" t="n">
        <v>84</v>
      </c>
      <c r="R240" s="111" t="n">
        <v>92</v>
      </c>
      <c r="S240" s="111" t="n">
        <v>89</v>
      </c>
      <c r="T240" s="77" t="n">
        <v>100</v>
      </c>
      <c r="U240" s="77" t="n">
        <v>95</v>
      </c>
      <c r="V240" s="111" t="n"/>
      <c r="W240" s="111" t="n"/>
      <c r="X240" s="111" t="n"/>
      <c r="Y240" s="111" t="n"/>
      <c r="Z240" s="111" t="n"/>
      <c r="AA240" s="77" t="n"/>
      <c r="AB240" s="77" t="n"/>
      <c r="AC240" s="111" t="n"/>
      <c r="AD240" s="111" t="n"/>
      <c r="AE240" s="111" t="n"/>
      <c r="AF240" s="111" t="n"/>
      <c r="AG240" s="111" t="n"/>
      <c r="AH240" s="77" t="n"/>
      <c r="AI240" s="77" t="n"/>
      <c r="AJ240" s="78" t="n">
        <v>86.90000000000001</v>
      </c>
      <c r="AK240" s="79" t="n">
        <v>140</v>
      </c>
      <c r="AL240" s="80" t="n">
        <v>103</v>
      </c>
      <c r="AM240" s="77" t="n">
        <v>148</v>
      </c>
      <c r="AN240" s="77" t="n">
        <v>98</v>
      </c>
      <c r="AO240" s="81" t="n">
        <v>2</v>
      </c>
      <c r="AP240" s="81" t="n">
        <v>5</v>
      </c>
      <c r="AQ240" s="81" t="n">
        <v>1</v>
      </c>
      <c r="AR240" s="81" t="n"/>
      <c r="AS240" s="81" t="n">
        <v>1</v>
      </c>
      <c r="AT240" s="81" t="n"/>
      <c r="AU240" s="81" t="n"/>
      <c r="AV240" s="81" t="n"/>
      <c r="AW240" s="81" t="n"/>
      <c r="AX240" s="82" t="n">
        <v>9</v>
      </c>
      <c r="AY240" s="83" t="n">
        <v>981</v>
      </c>
      <c r="AZ240" s="181" t="n">
        <v>0.015</v>
      </c>
      <c r="BA240" s="84" t="n">
        <v>0.008999999999999999</v>
      </c>
      <c r="BB240" s="83" t="n">
        <v>1</v>
      </c>
      <c r="BC240" s="83" t="n">
        <v>0.1</v>
      </c>
      <c r="BD240" s="83" t="n">
        <v>11</v>
      </c>
      <c r="BE240" s="83" t="n">
        <v>0.8</v>
      </c>
      <c r="BF240" s="83" t="n">
        <v>85.2</v>
      </c>
      <c r="BG240" s="28" t="inlineStr">
        <is>
          <t>الكترولوكس</t>
        </is>
      </c>
      <c r="BH240" s="85" t="inlineStr">
        <is>
          <t>القاهرة للصناعات المغذية غسالات</t>
        </is>
      </c>
      <c r="BI240" s="85" t="inlineStr">
        <is>
          <t>PDFRP0144</t>
        </is>
      </c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  <c r="CW240" s="85" t="n"/>
    </row>
    <row customFormat="1" customHeight="1" ht="31.5" r="241" s="86">
      <c r="A241" s="73" t="n">
        <v>2021</v>
      </c>
      <c r="B241" s="74" t="n">
        <v>3</v>
      </c>
      <c r="C241" s="291" t="n">
        <v>44269</v>
      </c>
      <c r="D241" s="74" t="n">
        <v>34</v>
      </c>
      <c r="E241" s="74" t="n">
        <v>104</v>
      </c>
      <c r="F241" s="74" t="n">
        <v>6</v>
      </c>
      <c r="G241" s="75" t="inlineStr">
        <is>
          <t>فوم تغليف سفلى شمال 11قدم المعدل  PDFRP0146</t>
        </is>
      </c>
      <c r="H241" s="76" t="inlineStr">
        <is>
          <t>FMDAIIM5000000</t>
        </is>
      </c>
      <c r="I241" s="76" t="inlineStr">
        <is>
          <t>1400*1700</t>
        </is>
      </c>
      <c r="J241" s="76" t="n">
        <v>4</v>
      </c>
      <c r="K241" s="76" t="n">
        <v>6</v>
      </c>
      <c r="L241" s="292" t="n">
        <v>89</v>
      </c>
      <c r="M241" s="293" t="n">
        <v>82.77</v>
      </c>
      <c r="N241" s="294" t="n">
        <v>95.23</v>
      </c>
      <c r="O241" s="111" t="n"/>
      <c r="P241" s="111" t="n">
        <v>83</v>
      </c>
      <c r="Q241" s="111" t="n">
        <v>84</v>
      </c>
      <c r="R241" s="111" t="n">
        <v>92</v>
      </c>
      <c r="S241" s="111" t="n">
        <v>89</v>
      </c>
      <c r="T241" s="77" t="n">
        <v>100</v>
      </c>
      <c r="U241" s="77" t="n">
        <v>95</v>
      </c>
      <c r="V241" s="111" t="n"/>
      <c r="W241" s="111" t="n"/>
      <c r="X241" s="111" t="n"/>
      <c r="Y241" s="111" t="n"/>
      <c r="Z241" s="111" t="n"/>
      <c r="AA241" s="77" t="n"/>
      <c r="AB241" s="77" t="n"/>
      <c r="AC241" s="111" t="n"/>
      <c r="AD241" s="111" t="n"/>
      <c r="AE241" s="111" t="n"/>
      <c r="AF241" s="111" t="n"/>
      <c r="AG241" s="111" t="n"/>
      <c r="AH241" s="77" t="n"/>
      <c r="AI241" s="77" t="n"/>
      <c r="AJ241" s="78" t="n">
        <v>86.90000000000001</v>
      </c>
      <c r="AK241" s="79" t="n">
        <v>140</v>
      </c>
      <c r="AL241" s="80" t="n">
        <v>103</v>
      </c>
      <c r="AM241" s="77" t="n">
        <v>148</v>
      </c>
      <c r="AN241" s="77" t="n">
        <v>98</v>
      </c>
      <c r="AO241" s="81" t="n">
        <v>2</v>
      </c>
      <c r="AP241" s="81" t="n">
        <v>5</v>
      </c>
      <c r="AQ241" s="81" t="n">
        <v>1</v>
      </c>
      <c r="AR241" s="81" t="n"/>
      <c r="AS241" s="81" t="n">
        <v>1</v>
      </c>
      <c r="AT241" s="81" t="n"/>
      <c r="AU241" s="81" t="n"/>
      <c r="AV241" s="81" t="n"/>
      <c r="AW241" s="81" t="n"/>
      <c r="AX241" s="82" t="n">
        <v>9</v>
      </c>
      <c r="AY241" s="83" t="n">
        <v>981</v>
      </c>
      <c r="AZ241" s="181" t="n">
        <v>0.015</v>
      </c>
      <c r="BA241" s="84" t="n">
        <v>0.008999999999999999</v>
      </c>
      <c r="BB241" s="83" t="n">
        <v>1</v>
      </c>
      <c r="BC241" s="83" t="n">
        <v>0.1</v>
      </c>
      <c r="BD241" s="83" t="n">
        <v>11</v>
      </c>
      <c r="BE241" s="83" t="n">
        <v>0.8</v>
      </c>
      <c r="BF241" s="83" t="n">
        <v>85.2</v>
      </c>
      <c r="BG241" s="28" t="inlineStr">
        <is>
          <t>الكترولوكس</t>
        </is>
      </c>
      <c r="BH241" s="85" t="inlineStr">
        <is>
          <t>القاهرة للصناعات المغذية غسالات</t>
        </is>
      </c>
      <c r="BI241" s="85" t="inlineStr">
        <is>
          <t>PDFRP0145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  <c r="CW241" s="85" t="n"/>
    </row>
    <row customFormat="1" customHeight="1" ht="31.5" r="242" s="86">
      <c r="A242" s="73" t="n">
        <v>2021</v>
      </c>
      <c r="B242" s="74" t="n">
        <v>3</v>
      </c>
      <c r="C242" s="291" t="n">
        <v>44269</v>
      </c>
      <c r="D242" s="74" t="n">
        <v>423</v>
      </c>
      <c r="E242" s="74" t="n">
        <v>669</v>
      </c>
      <c r="F242" s="74" t="n">
        <v>6</v>
      </c>
      <c r="G242" s="75" t="inlineStr">
        <is>
          <t>طقم علوى +سفلى LG 65UP77</t>
        </is>
      </c>
      <c r="H242" s="76" t="inlineStr">
        <is>
          <t>FMLGEI065UP770</t>
        </is>
      </c>
      <c r="I242" s="76" t="inlineStr">
        <is>
          <t>1400*1700</t>
        </is>
      </c>
      <c r="J242" s="76" t="n">
        <v>2</v>
      </c>
      <c r="K242" s="76" t="n">
        <v>2</v>
      </c>
      <c r="L242" s="292" t="n">
        <v>954</v>
      </c>
      <c r="M242" s="293" t="n">
        <v>897.7140000000001</v>
      </c>
      <c r="N242" s="294" t="n">
        <v>1021.734</v>
      </c>
      <c r="O242" s="111" t="n"/>
      <c r="P242" s="111" t="n"/>
      <c r="Q242" s="111" t="n"/>
      <c r="R242" s="111" t="n"/>
      <c r="S242" s="111" t="n"/>
      <c r="T242" s="77" t="n"/>
      <c r="U242" s="77" t="n"/>
      <c r="V242" s="111" t="n"/>
      <c r="W242" s="111" t="n"/>
      <c r="X242" s="111" t="n"/>
      <c r="Y242" s="111" t="n"/>
      <c r="Z242" s="111" t="n">
        <v>1027</v>
      </c>
      <c r="AA242" s="77" t="n"/>
      <c r="AB242" s="77" t="n">
        <v>192</v>
      </c>
      <c r="AC242" s="111" t="n"/>
      <c r="AD242" s="111" t="n"/>
      <c r="AE242" s="111" t="n"/>
      <c r="AF242" s="111" t="n"/>
      <c r="AG242" s="111" t="n"/>
      <c r="AH242" s="77" t="n"/>
      <c r="AI242" s="77" t="n"/>
      <c r="AJ242" s="78" t="n">
        <v>1027</v>
      </c>
      <c r="AK242" s="79" t="n">
        <v>40</v>
      </c>
      <c r="AL242" s="80" t="n">
        <v>180</v>
      </c>
      <c r="AM242" s="77" t="n">
        <v>38</v>
      </c>
      <c r="AN242" s="77" t="n">
        <v>192</v>
      </c>
      <c r="AO242" s="81" t="n">
        <v>1</v>
      </c>
      <c r="AP242" s="81" t="n">
        <v>1</v>
      </c>
      <c r="AQ242" s="81" t="n">
        <v>3</v>
      </c>
      <c r="AR242" s="81" t="n"/>
      <c r="AS242" s="81" t="n"/>
      <c r="AT242" s="81" t="n"/>
      <c r="AU242" s="81" t="n"/>
      <c r="AV242" s="81" t="n"/>
      <c r="AW242" s="81" t="n"/>
      <c r="AX242" s="82" t="n">
        <v>5</v>
      </c>
      <c r="AY242" s="83" t="n">
        <v>5</v>
      </c>
      <c r="AZ242" s="181" t="n">
        <v>0.015</v>
      </c>
      <c r="BA242" s="84" t="n">
        <v>1</v>
      </c>
      <c r="BB242" s="83" t="n"/>
      <c r="BC242" s="83" t="n">
        <v>0</v>
      </c>
      <c r="BD242" s="83" t="n">
        <v>0</v>
      </c>
      <c r="BE242" s="83" t="n">
        <v>5.1</v>
      </c>
      <c r="BF242" s="83" t="n">
        <v>5.1</v>
      </c>
      <c r="BG242" s="28" t="inlineStr">
        <is>
          <t>LG</t>
        </is>
      </c>
      <c r="BH242" s="85" t="inlineStr">
        <is>
          <t>HE</t>
        </is>
      </c>
      <c r="BI242" s="85" t="inlineStr">
        <is>
          <t>MFZ67207701</t>
        </is>
      </c>
      <c r="BJ242" s="85" t="inlineStr">
        <is>
          <t>mma</t>
        </is>
      </c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  <c r="CW242" s="85" t="n"/>
    </row>
    <row customFormat="1" customHeight="1" ht="31.5" r="243" s="86">
      <c r="A243" s="73" t="n">
        <v>2021</v>
      </c>
      <c r="B243" s="74" t="n">
        <v>3</v>
      </c>
      <c r="C243" s="291" t="n">
        <v>44269</v>
      </c>
      <c r="D243" s="74" t="n">
        <v>10</v>
      </c>
      <c r="E243" s="74" t="n">
        <v>24</v>
      </c>
      <c r="F243" s="74" t="n">
        <v>7</v>
      </c>
      <c r="G243" s="75" t="inlineStr">
        <is>
          <t>فوم زوايا فيكتوريا خلفيه PDAWP6025</t>
        </is>
      </c>
      <c r="H243" s="76" t="inlineStr">
        <is>
          <t>FMDAIIF4000000</t>
        </is>
      </c>
      <c r="I243" s="76" t="inlineStr">
        <is>
          <t>1400*1700</t>
        </is>
      </c>
      <c r="J243" s="76" t="n">
        <v>4</v>
      </c>
      <c r="K243" s="76" t="n">
        <v>2</v>
      </c>
      <c r="L243" s="292" t="n">
        <v>166</v>
      </c>
      <c r="M243" s="293" t="n">
        <v>154.38</v>
      </c>
      <c r="N243" s="294" t="n">
        <v>177.62</v>
      </c>
      <c r="O243" s="111" t="n"/>
      <c r="P243" s="111" t="n"/>
      <c r="Q243" s="111" t="n"/>
      <c r="R243" s="111" t="n"/>
      <c r="S243" s="111" t="n">
        <v>165</v>
      </c>
      <c r="T243" s="77" t="n"/>
      <c r="U243" s="77" t="n">
        <v>107</v>
      </c>
      <c r="V243" s="111" t="n">
        <v>173</v>
      </c>
      <c r="W243" s="111" t="n">
        <v>168</v>
      </c>
      <c r="X243" s="111" t="n">
        <v>162</v>
      </c>
      <c r="Y243" s="111" t="n">
        <v>175</v>
      </c>
      <c r="Z243" s="111" t="n">
        <v>168</v>
      </c>
      <c r="AA243" s="77" t="n">
        <v>105</v>
      </c>
      <c r="AB243" s="77" t="n">
        <v>106</v>
      </c>
      <c r="AC243" s="111" t="n"/>
      <c r="AD243" s="111" t="n"/>
      <c r="AE243" s="111" t="n"/>
      <c r="AF243" s="111" t="n"/>
      <c r="AG243" s="111" t="n"/>
      <c r="AH243" s="77" t="n"/>
      <c r="AI243" s="77" t="n"/>
      <c r="AJ243" s="78" t="n">
        <v>168.5</v>
      </c>
      <c r="AK243" s="79" t="n">
        <v>145</v>
      </c>
      <c r="AL243" s="80" t="n">
        <v>99</v>
      </c>
      <c r="AM243" s="77" t="n">
        <v>136</v>
      </c>
      <c r="AN243" s="77" t="n">
        <v>106</v>
      </c>
      <c r="AO243" s="81" t="n">
        <v>7</v>
      </c>
      <c r="AP243" s="81" t="n">
        <v>2</v>
      </c>
      <c r="AQ243" s="81" t="n">
        <v>5</v>
      </c>
      <c r="AR243" s="81" t="n"/>
      <c r="AS243" s="81" t="n"/>
      <c r="AT243" s="81" t="n"/>
      <c r="AU243" s="81" t="n"/>
      <c r="AV243" s="81" t="n"/>
      <c r="AW243" s="81" t="n"/>
      <c r="AX243" s="82" t="n">
        <v>14</v>
      </c>
      <c r="AY243" s="83" t="n">
        <v>1406</v>
      </c>
      <c r="AZ243" s="181" t="n">
        <v>0.015</v>
      </c>
      <c r="BA243" s="84" t="n">
        <v>0.01</v>
      </c>
      <c r="BB243" s="83" t="n">
        <v>1</v>
      </c>
      <c r="BC243" s="83" t="n">
        <v>0.1</v>
      </c>
      <c r="BD243" s="83" t="n">
        <v>8.5</v>
      </c>
      <c r="BE243" s="83" t="n">
        <v>2.4</v>
      </c>
      <c r="BF243" s="83" t="n">
        <v>236.9</v>
      </c>
      <c r="BG243" s="28" t="inlineStr">
        <is>
          <t>الكترولوكس</t>
        </is>
      </c>
      <c r="BH243" s="85" t="inlineStr">
        <is>
          <t>القاهرة للصناعات المغذية غسالات</t>
        </is>
      </c>
      <c r="BI243" s="85" t="inlineStr">
        <is>
          <t>PDAWP7198</t>
        </is>
      </c>
      <c r="BJ243" s="85" t="inlineStr">
        <is>
          <t>دلتا</t>
        </is>
      </c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  <c r="CW243" s="85" t="n"/>
    </row>
    <row customFormat="1" customHeight="1" ht="31.5" r="244" s="86">
      <c r="A244" s="73" t="n">
        <v>2021</v>
      </c>
      <c r="B244" s="74" t="n">
        <v>3</v>
      </c>
      <c r="C244" s="291" t="n">
        <v>44269</v>
      </c>
      <c r="D244" s="74" t="n">
        <v>10</v>
      </c>
      <c r="E244" s="74" t="n">
        <v>25</v>
      </c>
      <c r="F244" s="74" t="n">
        <v>7</v>
      </c>
      <c r="G244" s="75" t="inlineStr">
        <is>
          <t>فوم زوايا فيكتوريا اماميه PDAWP6024</t>
        </is>
      </c>
      <c r="H244" s="76" t="inlineStr">
        <is>
          <t>FMDAIIF3000000</t>
        </is>
      </c>
      <c r="I244" s="76" t="inlineStr">
        <is>
          <t>1400*1700</t>
        </is>
      </c>
      <c r="J244" s="76" t="n">
        <v>4</v>
      </c>
      <c r="K244" s="76" t="n">
        <v>2</v>
      </c>
      <c r="L244" s="292" t="n">
        <v>162</v>
      </c>
      <c r="M244" s="293" t="n">
        <v>150.66</v>
      </c>
      <c r="N244" s="294" t="n">
        <v>173.34</v>
      </c>
      <c r="O244" s="111" t="n"/>
      <c r="P244" s="111" t="n"/>
      <c r="Q244" s="111" t="n"/>
      <c r="R244" s="111" t="n"/>
      <c r="S244" s="111" t="n">
        <v>170</v>
      </c>
      <c r="T244" s="77" t="n"/>
      <c r="U244" s="77" t="n">
        <v>107</v>
      </c>
      <c r="V244" s="111" t="n">
        <v>162</v>
      </c>
      <c r="W244" s="111" t="n">
        <v>168</v>
      </c>
      <c r="X244" s="111" t="n">
        <v>169</v>
      </c>
      <c r="Y244" s="111" t="n">
        <v>170</v>
      </c>
      <c r="Z244" s="111" t="n">
        <v>163</v>
      </c>
      <c r="AA244" s="77" t="n">
        <v>105</v>
      </c>
      <c r="AB244" s="77" t="n">
        <v>106</v>
      </c>
      <c r="AC244" s="111" t="n"/>
      <c r="AD244" s="111" t="n"/>
      <c r="AE244" s="111" t="n"/>
      <c r="AF244" s="111" t="n"/>
      <c r="AG244" s="111" t="n"/>
      <c r="AH244" s="77" t="n"/>
      <c r="AI244" s="77" t="n"/>
      <c r="AJ244" s="78" t="n">
        <v>167</v>
      </c>
      <c r="AK244" s="79" t="n">
        <v>145</v>
      </c>
      <c r="AL244" s="80" t="n">
        <v>99</v>
      </c>
      <c r="AM244" s="77" t="n">
        <v>136</v>
      </c>
      <c r="AN244" s="77" t="n">
        <v>106</v>
      </c>
      <c r="AO244" s="81" t="n">
        <v>4</v>
      </c>
      <c r="AP244" s="81" t="n">
        <v>1</v>
      </c>
      <c r="AQ244" s="81" t="n">
        <v>5</v>
      </c>
      <c r="AR244" s="81" t="n"/>
      <c r="AS244" s="81" t="n"/>
      <c r="AT244" s="81" t="n"/>
      <c r="AU244" s="81" t="n"/>
      <c r="AV244" s="81" t="n"/>
      <c r="AW244" s="81" t="n"/>
      <c r="AX244" s="82" t="n">
        <v>10</v>
      </c>
      <c r="AY244" s="83" t="n">
        <v>1402</v>
      </c>
      <c r="AZ244" s="181" t="n">
        <v>0.015</v>
      </c>
      <c r="BA244" s="84" t="n">
        <v>0.007</v>
      </c>
      <c r="BB244" s="83" t="n">
        <v>1</v>
      </c>
      <c r="BC244" s="83" t="n">
        <v>0.1</v>
      </c>
      <c r="BD244" s="83" t="n">
        <v>8.699999999999999</v>
      </c>
      <c r="BE244" s="83" t="n">
        <v>1.7</v>
      </c>
      <c r="BF244" s="83" t="n">
        <v>234.1</v>
      </c>
      <c r="BG244" s="28" t="inlineStr">
        <is>
          <t>الكترولوكس</t>
        </is>
      </c>
      <c r="BH244" s="85" t="inlineStr">
        <is>
          <t>القاهرة للصناعات المغذية غسالات</t>
        </is>
      </c>
      <c r="BI244" s="85" t="inlineStr">
        <is>
          <t>PDAWP7197</t>
        </is>
      </c>
      <c r="BJ244" s="85" t="inlineStr">
        <is>
          <t>دلتا</t>
        </is>
      </c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  <c r="CW244" s="85" t="n"/>
    </row>
    <row customFormat="1" customHeight="1" ht="31.5" r="245" s="86">
      <c r="A245" s="73" t="n">
        <v>2021</v>
      </c>
      <c r="B245" s="74" t="n">
        <v>3</v>
      </c>
      <c r="C245" s="291" t="n">
        <v>44269</v>
      </c>
      <c r="D245" s="74" t="n">
        <v>375</v>
      </c>
      <c r="E245" s="74" t="n">
        <v>437</v>
      </c>
      <c r="F245" s="74" t="n">
        <v>7</v>
      </c>
      <c r="G245" s="75" t="inlineStr">
        <is>
          <t xml:space="preserve">LG32LM55/LM63 </t>
        </is>
      </c>
      <c r="H245" s="76" t="inlineStr">
        <is>
          <t>FMLGEI32LM5563</t>
        </is>
      </c>
      <c r="I245" s="76" t="inlineStr">
        <is>
          <t>1400*1700</t>
        </is>
      </c>
      <c r="J245" s="76" t="n">
        <v>4</v>
      </c>
      <c r="K245" s="76" t="n">
        <v>2</v>
      </c>
      <c r="L245" s="292" t="n">
        <v>168</v>
      </c>
      <c r="M245" s="293" t="n">
        <v>158.088</v>
      </c>
      <c r="N245" s="294" t="n">
        <v>179.928</v>
      </c>
      <c r="O245" s="111" t="n"/>
      <c r="P245" s="111" t="n">
        <v>176</v>
      </c>
      <c r="Q245" s="111" t="n">
        <v>169</v>
      </c>
      <c r="R245" s="111" t="n"/>
      <c r="S245" s="111" t="n"/>
      <c r="T245" s="77" t="n">
        <v>106</v>
      </c>
      <c r="U245" s="77" t="n"/>
      <c r="V245" s="111" t="n"/>
      <c r="W245" s="111" t="n"/>
      <c r="X245" s="111" t="n"/>
      <c r="Y245" s="111" t="n"/>
      <c r="Z245" s="111" t="n"/>
      <c r="AA245" s="77" t="n"/>
      <c r="AB245" s="77" t="n"/>
      <c r="AC245" s="111" t="n"/>
      <c r="AD245" s="111" t="n"/>
      <c r="AE245" s="111" t="n"/>
      <c r="AF245" s="111" t="n"/>
      <c r="AG245" s="111" t="n"/>
      <c r="AH245" s="77" t="n"/>
      <c r="AI245" s="77" t="n"/>
      <c r="AJ245" s="78" t="n">
        <v>172.5</v>
      </c>
      <c r="AK245" s="79" t="n">
        <v>120</v>
      </c>
      <c r="AL245" s="80" t="n">
        <v>120</v>
      </c>
      <c r="AM245" s="77" t="n">
        <v>136</v>
      </c>
      <c r="AN245" s="77" t="n">
        <v>106</v>
      </c>
      <c r="AO245" s="81" t="n">
        <v>4</v>
      </c>
      <c r="AP245" s="81" t="n">
        <v>2</v>
      </c>
      <c r="AQ245" s="81" t="n">
        <v>2</v>
      </c>
      <c r="AR245" s="81" t="n"/>
      <c r="AS245" s="81" t="n"/>
      <c r="AT245" s="81" t="n"/>
      <c r="AU245" s="81" t="n"/>
      <c r="AV245" s="81" t="n"/>
      <c r="AW245" s="81" t="n"/>
      <c r="AX245" s="82" t="n">
        <v>8</v>
      </c>
      <c r="AY245" s="83" t="n">
        <v>2583</v>
      </c>
      <c r="AZ245" s="181" t="n">
        <v>0.015</v>
      </c>
      <c r="BA245" s="84" t="n">
        <v>0.003</v>
      </c>
      <c r="BB245" s="83" t="n">
        <v>1</v>
      </c>
      <c r="BC245" s="83" t="n">
        <v>0</v>
      </c>
      <c r="BD245" s="83" t="n">
        <v>15.4</v>
      </c>
      <c r="BE245" s="83" t="n">
        <v>1.4</v>
      </c>
      <c r="BF245" s="83" t="n">
        <v>445.6</v>
      </c>
      <c r="BG245" s="28" t="inlineStr">
        <is>
          <t>LG</t>
        </is>
      </c>
      <c r="BH245" s="85" t="inlineStr">
        <is>
          <t>HE</t>
        </is>
      </c>
      <c r="BI245" s="85" t="inlineStr">
        <is>
          <t>MFZ66333001</t>
        </is>
      </c>
      <c r="BJ245" s="85" t="inlineStr">
        <is>
          <t>mma</t>
        </is>
      </c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  <c r="CW245" s="85" t="n"/>
    </row>
    <row customFormat="1" customHeight="1" ht="31.5" r="246" s="86">
      <c r="A246" s="73" t="n">
        <v>2021</v>
      </c>
      <c r="B246" s="74" t="n">
        <v>3</v>
      </c>
      <c r="C246" s="291" t="n">
        <v>44269</v>
      </c>
      <c r="D246" s="74" t="n">
        <v>406</v>
      </c>
      <c r="E246" s="74" t="n">
        <v>623</v>
      </c>
      <c r="F246" s="74" t="n">
        <v>8</v>
      </c>
      <c r="G246" s="75" t="inlineStr">
        <is>
          <t>قاعدة غساله 10 كيلو فوق اتوماتيك p0000001388248</t>
        </is>
      </c>
      <c r="H246" s="76" t="inlineStr">
        <is>
          <t>FMCFII11088248</t>
        </is>
      </c>
      <c r="I246" s="76" t="inlineStr">
        <is>
          <t>1400*1700</t>
        </is>
      </c>
      <c r="J246" s="76" t="n">
        <v>1</v>
      </c>
      <c r="K246" s="76" t="n">
        <v>5</v>
      </c>
      <c r="L246" s="292" t="n">
        <v>599</v>
      </c>
      <c r="M246" s="293" t="n">
        <v>551.0201</v>
      </c>
      <c r="N246" s="294" t="n">
        <v>646.9799</v>
      </c>
      <c r="O246" s="111" t="n"/>
      <c r="P246" s="111" t="n">
        <v>670</v>
      </c>
      <c r="Q246" s="111" t="n">
        <v>635</v>
      </c>
      <c r="R246" s="111" t="n">
        <v>645</v>
      </c>
      <c r="S246" s="111" t="n">
        <v>620</v>
      </c>
      <c r="T246" s="77" t="n">
        <v>127</v>
      </c>
      <c r="U246" s="77" t="n">
        <v>120</v>
      </c>
      <c r="V246" s="111" t="n">
        <v>622</v>
      </c>
      <c r="W246" s="111" t="n">
        <v>584</v>
      </c>
      <c r="X246" s="111" t="n">
        <v>593</v>
      </c>
      <c r="Y246" s="111" t="n">
        <v>612</v>
      </c>
      <c r="Z246" s="111" t="n">
        <v>621</v>
      </c>
      <c r="AA246" s="77" t="n">
        <v>156</v>
      </c>
      <c r="AB246" s="77" t="n">
        <v>152</v>
      </c>
      <c r="AC246" s="111" t="n"/>
      <c r="AD246" s="111" t="n"/>
      <c r="AE246" s="111" t="n"/>
      <c r="AF246" s="111" t="n"/>
      <c r="AG246" s="111" t="n"/>
      <c r="AH246" s="77" t="n"/>
      <c r="AI246" s="77" t="n"/>
      <c r="AJ246" s="78" t="n">
        <v>622.4</v>
      </c>
      <c r="AK246" s="79" t="n">
        <v>18</v>
      </c>
      <c r="AL246" s="80" t="n">
        <v>200</v>
      </c>
      <c r="AM246" s="77" t="n">
        <v>26</v>
      </c>
      <c r="AN246" s="77" t="n">
        <v>139</v>
      </c>
      <c r="AO246" s="81" t="n">
        <v>4</v>
      </c>
      <c r="AP246" s="81" t="n">
        <v>1</v>
      </c>
      <c r="AQ246" s="81" t="n">
        <v>5</v>
      </c>
      <c r="AR246" s="81" t="n"/>
      <c r="AS246" s="81" t="n"/>
      <c r="AT246" s="81" t="n"/>
      <c r="AU246" s="81" t="n"/>
      <c r="AV246" s="81" t="n"/>
      <c r="AW246" s="81" t="n"/>
      <c r="AX246" s="82" t="n">
        <v>10</v>
      </c>
      <c r="AY246" s="83" t="n">
        <v>445</v>
      </c>
      <c r="AZ246" s="181" t="n">
        <v>0.015</v>
      </c>
      <c r="BA246" s="84" t="n">
        <v>0.022</v>
      </c>
      <c r="BB246" s="83" t="n"/>
      <c r="BC246" s="83" t="n">
        <v>0</v>
      </c>
      <c r="BD246" s="83" t="n">
        <v>0.7</v>
      </c>
      <c r="BE246" s="83" t="n">
        <v>6.2</v>
      </c>
      <c r="BF246" s="83" t="n">
        <v>277</v>
      </c>
      <c r="BG246" s="28" t="inlineStr">
        <is>
          <t>الكترولوكس</t>
        </is>
      </c>
      <c r="BH246" s="85" t="inlineStr">
        <is>
          <t>القاهرة للصناعات المغذية غسالات</t>
        </is>
      </c>
      <c r="BI246" s="85" t="inlineStr">
        <is>
          <t>p0000001388248</t>
        </is>
      </c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  <c r="CW246" s="85" t="n"/>
    </row>
    <row customFormat="1" customHeight="1" ht="31.5" r="247" s="86">
      <c r="A247" s="73" t="n">
        <v>2021</v>
      </c>
      <c r="B247" s="74" t="n">
        <v>3</v>
      </c>
      <c r="C247" s="291" t="n">
        <v>44269</v>
      </c>
      <c r="D247" s="74" t="n">
        <v>406</v>
      </c>
      <c r="E247" s="74" t="n">
        <v>624</v>
      </c>
      <c r="F247" s="74" t="n">
        <v>8</v>
      </c>
      <c r="G247" s="75" t="inlineStr">
        <is>
          <t>كفر غساله 10 كيلو فوق اتوماتيك 16338000004067</t>
        </is>
      </c>
      <c r="H247" s="76" t="inlineStr">
        <is>
          <t>FMCFII71004067</t>
        </is>
      </c>
      <c r="I247" s="76" t="inlineStr">
        <is>
          <t>1400*1700</t>
        </is>
      </c>
      <c r="J247" s="76" t="n">
        <v>1</v>
      </c>
      <c r="K247" s="76" t="n">
        <v>5</v>
      </c>
      <c r="L247" s="292" t="n">
        <v>374</v>
      </c>
      <c r="M247" s="293" t="n">
        <v>344.0426</v>
      </c>
      <c r="N247" s="294" t="n">
        <v>403.9574</v>
      </c>
      <c r="O247" s="111" t="n"/>
      <c r="P247" s="111" t="n">
        <v>410</v>
      </c>
      <c r="Q247" s="111" t="n">
        <v>401</v>
      </c>
      <c r="R247" s="111" t="n">
        <v>400</v>
      </c>
      <c r="S247" s="111" t="n">
        <v>395</v>
      </c>
      <c r="T247" s="77" t="n">
        <v>127</v>
      </c>
      <c r="U247" s="77" t="n">
        <v>120</v>
      </c>
      <c r="V247" s="111" t="n">
        <v>431</v>
      </c>
      <c r="W247" s="111" t="n">
        <v>389</v>
      </c>
      <c r="X247" s="111" t="n">
        <v>386</v>
      </c>
      <c r="Y247" s="111" t="n">
        <v>361</v>
      </c>
      <c r="Z247" s="111" t="n">
        <v>382</v>
      </c>
      <c r="AA247" s="77" t="n">
        <v>156</v>
      </c>
      <c r="AB247" s="77" t="n">
        <v>152</v>
      </c>
      <c r="AC247" s="111" t="n"/>
      <c r="AD247" s="111" t="n"/>
      <c r="AE247" s="111" t="n"/>
      <c r="AF247" s="111" t="n"/>
      <c r="AG247" s="111" t="n"/>
      <c r="AH247" s="77" t="n"/>
      <c r="AI247" s="77" t="n"/>
      <c r="AJ247" s="78" t="n">
        <v>395</v>
      </c>
      <c r="AK247" s="79" t="n">
        <v>18</v>
      </c>
      <c r="AL247" s="80" t="n">
        <v>200</v>
      </c>
      <c r="AM247" s="77" t="n">
        <v>26</v>
      </c>
      <c r="AN247" s="77" t="n">
        <v>139</v>
      </c>
      <c r="AO247" s="81" t="n">
        <v>5</v>
      </c>
      <c r="AP247" s="81" t="n">
        <v>2</v>
      </c>
      <c r="AQ247" s="81" t="n">
        <v>2</v>
      </c>
      <c r="AR247" s="81" t="n"/>
      <c r="AS247" s="81" t="n"/>
      <c r="AT247" s="81" t="n"/>
      <c r="AU247" s="81" t="n"/>
      <c r="AV247" s="81" t="n"/>
      <c r="AW247" s="81" t="n"/>
      <c r="AX247" s="82" t="n">
        <v>9</v>
      </c>
      <c r="AY247" s="83" t="n">
        <v>444</v>
      </c>
      <c r="AZ247" s="181" t="n">
        <v>0.015</v>
      </c>
      <c r="BA247" s="84" t="n">
        <v>0.02</v>
      </c>
      <c r="BB247" s="83" t="n"/>
      <c r="BC247" s="83" t="n">
        <v>0</v>
      </c>
      <c r="BD247" s="83" t="n">
        <v>1.2</v>
      </c>
      <c r="BE247" s="83" t="n">
        <v>3.6</v>
      </c>
      <c r="BF247" s="83" t="n">
        <v>175.4</v>
      </c>
      <c r="BG247" s="28" t="inlineStr">
        <is>
          <t>الكترولوكس</t>
        </is>
      </c>
      <c r="BH247" s="85" t="inlineStr">
        <is>
          <t>القاهرة للصناعات المغذية غسالات</t>
        </is>
      </c>
      <c r="BI247" s="85" t="inlineStr">
        <is>
          <t>1.63E+13</t>
        </is>
      </c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  <c r="CW247" s="85" t="n"/>
    </row>
    <row customFormat="1" customHeight="1" ht="31.5" r="248" s="86">
      <c r="A248" s="73" t="n">
        <v>2021</v>
      </c>
      <c r="B248" s="74" t="n">
        <v>3</v>
      </c>
      <c r="C248" s="291" t="n">
        <v>44269</v>
      </c>
      <c r="D248" s="74" t="n">
        <v>406</v>
      </c>
      <c r="E248" s="74" t="n">
        <v>625</v>
      </c>
      <c r="F248" s="74" t="n">
        <v>8</v>
      </c>
      <c r="G248" s="75" t="inlineStr">
        <is>
          <t>جزء وسط غساله 10 كيلو فوق اتوماتيك 16338000004075</t>
        </is>
      </c>
      <c r="H248" s="76" t="inlineStr">
        <is>
          <t>FMCFII61004075</t>
        </is>
      </c>
      <c r="I248" s="76" t="inlineStr">
        <is>
          <t>1400*1700</t>
        </is>
      </c>
      <c r="J248" s="76" t="n">
        <v>1</v>
      </c>
      <c r="K248" s="76" t="n">
        <v>5</v>
      </c>
      <c r="L248" s="292" t="n">
        <v>140</v>
      </c>
      <c r="M248" s="293" t="n">
        <v>129.01</v>
      </c>
      <c r="N248" s="294" t="n">
        <v>150.99</v>
      </c>
      <c r="O248" s="111" t="n"/>
      <c r="P248" s="111" t="n">
        <v>162</v>
      </c>
      <c r="Q248" s="111" t="n">
        <v>150</v>
      </c>
      <c r="R248" s="111" t="n">
        <v>145</v>
      </c>
      <c r="S248" s="111" t="n">
        <v>143</v>
      </c>
      <c r="T248" s="77" t="n">
        <v>127</v>
      </c>
      <c r="U248" s="77" t="n">
        <v>120</v>
      </c>
      <c r="V248" s="111" t="n">
        <v>145</v>
      </c>
      <c r="W248" s="111" t="n">
        <v>142</v>
      </c>
      <c r="X248" s="111" t="n">
        <v>143</v>
      </c>
      <c r="Y248" s="111" t="n">
        <v>138</v>
      </c>
      <c r="Z248" s="111" t="n">
        <v>145</v>
      </c>
      <c r="AA248" s="77" t="n">
        <v>156</v>
      </c>
      <c r="AB248" s="77" t="n">
        <v>152</v>
      </c>
      <c r="AC248" s="111" t="n"/>
      <c r="AD248" s="111" t="n"/>
      <c r="AE248" s="111" t="n"/>
      <c r="AF248" s="111" t="n"/>
      <c r="AG248" s="111" t="n"/>
      <c r="AH248" s="77" t="n"/>
      <c r="AI248" s="77" t="n"/>
      <c r="AJ248" s="78" t="n">
        <v>145.9</v>
      </c>
      <c r="AK248" s="79" t="n">
        <v>18</v>
      </c>
      <c r="AL248" s="80" t="n">
        <v>200</v>
      </c>
      <c r="AM248" s="77" t="n">
        <v>26</v>
      </c>
      <c r="AN248" s="77" t="n">
        <v>139</v>
      </c>
      <c r="AO248" s="81" t="n">
        <v>5</v>
      </c>
      <c r="AP248" s="81" t="n"/>
      <c r="AQ248" s="81" t="n">
        <v>3</v>
      </c>
      <c r="AR248" s="81" t="n"/>
      <c r="AS248" s="81" t="n"/>
      <c r="AT248" s="81" t="n"/>
      <c r="AU248" s="81" t="n"/>
      <c r="AV248" s="81" t="n"/>
      <c r="AW248" s="81" t="n"/>
      <c r="AX248" s="82" t="n">
        <v>8</v>
      </c>
      <c r="AY248" s="83" t="n">
        <v>443</v>
      </c>
      <c r="AZ248" s="181" t="n">
        <v>0.015</v>
      </c>
      <c r="BA248" s="84" t="n">
        <v>0.018</v>
      </c>
      <c r="BB248" s="83" t="n"/>
      <c r="BC248" s="83" t="n">
        <v>0.1</v>
      </c>
      <c r="BD248" s="83" t="n">
        <v>3.2</v>
      </c>
      <c r="BE248" s="83" t="n">
        <v>1.2</v>
      </c>
      <c r="BF248" s="83" t="n">
        <v>64.59999999999999</v>
      </c>
      <c r="BG248" s="28" t="inlineStr">
        <is>
          <t>الكترولوكس</t>
        </is>
      </c>
      <c r="BH248" s="85" t="inlineStr">
        <is>
          <t>القاهرة للصناعات المغذية غسالات</t>
        </is>
      </c>
      <c r="BI248" s="85" t="inlineStr">
        <is>
          <t>1.63E+13</t>
        </is>
      </c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  <c r="CW248" s="85" t="n"/>
    </row>
    <row customFormat="1" customHeight="1" ht="31.5" r="249" s="86">
      <c r="A249" s="73" t="n">
        <v>2021</v>
      </c>
      <c r="B249" s="74" t="n">
        <v>3</v>
      </c>
      <c r="C249" s="291" t="n">
        <v>44269</v>
      </c>
      <c r="D249" s="74" t="n">
        <v>406</v>
      </c>
      <c r="E249" s="74" t="n">
        <v>626</v>
      </c>
      <c r="F249" s="74" t="n">
        <v>8</v>
      </c>
      <c r="G249" s="75" t="inlineStr">
        <is>
          <t>زوايا غساله 10 كيلو فوق اتوماتيك 16338000004073</t>
        </is>
      </c>
      <c r="H249" s="76" t="inlineStr">
        <is>
          <t>FMCFII21004073</t>
        </is>
      </c>
      <c r="I249" s="76" t="inlineStr">
        <is>
          <t>1400*1700</t>
        </is>
      </c>
      <c r="J249" s="76" t="n">
        <v>1</v>
      </c>
      <c r="K249" s="76" t="n">
        <v>5</v>
      </c>
      <c r="L249" s="292" t="n">
        <v>138</v>
      </c>
      <c r="M249" s="293" t="n">
        <v>127.029</v>
      </c>
      <c r="N249" s="294" t="n">
        <v>148.971</v>
      </c>
      <c r="O249" s="111" t="n"/>
      <c r="P249" s="111" t="n">
        <v>319</v>
      </c>
      <c r="Q249" s="111" t="n">
        <v>288</v>
      </c>
      <c r="R249" s="111" t="n">
        <v>282</v>
      </c>
      <c r="S249" s="111" t="n">
        <v>274</v>
      </c>
      <c r="T249" s="77" t="n">
        <v>127</v>
      </c>
      <c r="U249" s="77" t="n">
        <v>120</v>
      </c>
      <c r="V249" s="111" t="n">
        <v>284</v>
      </c>
      <c r="W249" s="111" t="n">
        <v>276</v>
      </c>
      <c r="X249" s="111" t="n">
        <v>268</v>
      </c>
      <c r="Y249" s="111" t="n">
        <v>272</v>
      </c>
      <c r="Z249" s="111" t="n">
        <v>284</v>
      </c>
      <c r="AA249" s="77" t="n">
        <v>156</v>
      </c>
      <c r="AB249" s="77" t="n">
        <v>152</v>
      </c>
      <c r="AC249" s="111" t="n"/>
      <c r="AD249" s="111" t="n"/>
      <c r="AE249" s="111" t="n"/>
      <c r="AF249" s="111" t="n"/>
      <c r="AG249" s="111" t="n"/>
      <c r="AH249" s="77" t="n"/>
      <c r="AI249" s="77" t="n"/>
      <c r="AJ249" s="78" t="n">
        <v>283</v>
      </c>
      <c r="AK249" s="79" t="n">
        <v>18</v>
      </c>
      <c r="AL249" s="80" t="n">
        <v>200</v>
      </c>
      <c r="AM249" s="77" t="n">
        <v>26</v>
      </c>
      <c r="AN249" s="77" t="n">
        <v>139</v>
      </c>
      <c r="AO249" s="81" t="n">
        <v>8</v>
      </c>
      <c r="AP249" s="81" t="n">
        <v>5</v>
      </c>
      <c r="AQ249" s="81" t="n">
        <v>7</v>
      </c>
      <c r="AR249" s="81" t="n"/>
      <c r="AS249" s="81" t="n"/>
      <c r="AT249" s="81" t="n"/>
      <c r="AU249" s="81" t="n"/>
      <c r="AV249" s="81" t="n"/>
      <c r="AW249" s="81" t="n"/>
      <c r="AX249" s="82" t="n">
        <v>20</v>
      </c>
      <c r="AY249" s="83" t="n">
        <v>455</v>
      </c>
      <c r="AZ249" s="181" t="n">
        <v>0.015</v>
      </c>
      <c r="BA249" s="84" t="n">
        <v>0.044</v>
      </c>
      <c r="BB249" s="83" t="n"/>
      <c r="BC249" s="83" t="n">
        <v>0.1</v>
      </c>
      <c r="BD249" s="83" t="n">
        <v>3.3</v>
      </c>
      <c r="BE249" s="83" t="n">
        <v>5.7</v>
      </c>
      <c r="BF249" s="83" t="n">
        <v>128.8</v>
      </c>
      <c r="BG249" s="28" t="inlineStr">
        <is>
          <t>الكترولوكس</t>
        </is>
      </c>
      <c r="BH249" s="85" t="inlineStr">
        <is>
          <t>القاهرة للصناعات المغذية غسالات</t>
        </is>
      </c>
      <c r="BI249" s="85" t="inlineStr">
        <is>
          <t>1.63E+13</t>
        </is>
      </c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  <c r="CW249" s="85" t="n"/>
    </row>
    <row customFormat="1" customHeight="1" ht="31.5" r="250" s="86">
      <c r="A250" s="73" t="n">
        <v>2021</v>
      </c>
      <c r="B250" s="74" t="n">
        <v>3</v>
      </c>
      <c r="C250" s="291" t="n">
        <v>44269</v>
      </c>
      <c r="D250" s="74" t="n">
        <v>56</v>
      </c>
      <c r="E250" s="74" t="n">
        <v>134</v>
      </c>
      <c r="F250" s="74" t="n">
        <v>25</v>
      </c>
      <c r="G250" s="75" t="inlineStr">
        <is>
          <t>فوم كشاف طوارئ جراند 1</t>
        </is>
      </c>
      <c r="H250" s="76" t="inlineStr">
        <is>
          <t>FMGREI10000000</t>
        </is>
      </c>
      <c r="I250" s="76" t="inlineStr">
        <is>
          <t>1200*1100</t>
        </is>
      </c>
      <c r="J250" s="76" t="n">
        <v>12</v>
      </c>
      <c r="K250" s="76" t="n">
        <v>1</v>
      </c>
      <c r="L250" s="292" t="n">
        <v>9.914583332999999</v>
      </c>
      <c r="M250" s="293" t="n">
        <v>9.2205625</v>
      </c>
      <c r="N250" s="294" t="n">
        <v>10.60860417</v>
      </c>
      <c r="O250" s="111" t="n"/>
      <c r="P250" s="111" t="n">
        <v>12</v>
      </c>
      <c r="Q250" s="111" t="n">
        <v>11</v>
      </c>
      <c r="R250" s="111" t="n"/>
      <c r="S250" s="111" t="n"/>
      <c r="T250" s="77" t="n">
        <v>109</v>
      </c>
      <c r="U250" s="77" t="n"/>
      <c r="V250" s="111" t="n"/>
      <c r="W250" s="111" t="n"/>
      <c r="X250" s="111" t="n"/>
      <c r="Y250" s="111" t="n"/>
      <c r="Z250" s="111" t="n"/>
      <c r="AA250" s="77" t="n"/>
      <c r="AB250" s="77" t="n"/>
      <c r="AC250" s="111" t="n"/>
      <c r="AD250" s="111" t="n"/>
      <c r="AE250" s="111" t="n"/>
      <c r="AF250" s="111" t="n"/>
      <c r="AG250" s="111" t="n"/>
      <c r="AH250" s="77" t="n"/>
      <c r="AI250" s="77" t="n"/>
      <c r="AJ250" s="78" t="n">
        <v>11</v>
      </c>
      <c r="AK250" s="79" t="n">
        <v>429</v>
      </c>
      <c r="AL250" s="80" t="n">
        <v>101</v>
      </c>
      <c r="AM250" s="77" t="n">
        <v>396</v>
      </c>
      <c r="AN250" s="77" t="n">
        <v>109</v>
      </c>
      <c r="AO250" s="81" t="n">
        <v>10</v>
      </c>
      <c r="AP250" s="81" t="n"/>
      <c r="AQ250" s="81" t="n">
        <v>12</v>
      </c>
      <c r="AR250" s="81" t="n"/>
      <c r="AS250" s="81" t="n"/>
      <c r="AT250" s="81" t="n"/>
      <c r="AU250" s="81" t="n"/>
      <c r="AV250" s="81" t="n"/>
      <c r="AW250" s="81" t="n"/>
      <c r="AX250" s="82" t="n">
        <v>22</v>
      </c>
      <c r="AY250" s="83" t="n">
        <v>1822</v>
      </c>
      <c r="AZ250" s="181" t="n">
        <v>0.02</v>
      </c>
      <c r="BA250" s="84" t="n">
        <v>0.012</v>
      </c>
      <c r="BB250" s="83" t="n">
        <v>1</v>
      </c>
      <c r="BC250" s="83" t="n">
        <v>2.2</v>
      </c>
      <c r="BD250" s="83" t="n">
        <v>183.8</v>
      </c>
      <c r="BE250" s="83" t="n">
        <v>0.2</v>
      </c>
      <c r="BF250" s="83" t="n">
        <v>20</v>
      </c>
      <c r="BG250" s="28" t="inlineStr">
        <is>
          <t>جراند</t>
        </is>
      </c>
      <c r="BH250" s="85" t="inlineStr">
        <is>
          <t>شركة جراند</t>
        </is>
      </c>
      <c r="BI250" s="85" t="n"/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  <c r="CW250" s="85" t="n"/>
    </row>
    <row customFormat="1" customHeight="1" ht="31.5" r="251" s="86">
      <c r="A251" s="73" t="n">
        <v>2021</v>
      </c>
      <c r="B251" s="74" t="n">
        <v>3</v>
      </c>
      <c r="C251" s="291" t="n">
        <v>44269</v>
      </c>
      <c r="D251" s="74" t="n">
        <v>159</v>
      </c>
      <c r="E251" s="74" t="n">
        <v>299</v>
      </c>
      <c r="F251" s="74" t="n">
        <v>28</v>
      </c>
      <c r="G251" s="75" t="inlineStr">
        <is>
          <t>سخان غاز 6لتر</t>
        </is>
      </c>
      <c r="H251" s="76" t="inlineStr">
        <is>
          <t>FMDAHI5L000000</t>
        </is>
      </c>
      <c r="I251" s="76" t="inlineStr">
        <is>
          <t>1200*1100</t>
        </is>
      </c>
      <c r="J251" s="76" t="n">
        <v>3</v>
      </c>
      <c r="K251" s="76" t="n">
        <v>2</v>
      </c>
      <c r="L251" s="292" t="n">
        <v>115</v>
      </c>
      <c r="M251" s="293" t="n">
        <v>106.95</v>
      </c>
      <c r="N251" s="294" t="n">
        <v>123.05</v>
      </c>
      <c r="O251" s="111" t="n"/>
      <c r="P251" s="111" t="n">
        <v>119</v>
      </c>
      <c r="Q251" s="111" t="n">
        <v>113</v>
      </c>
      <c r="R251" s="111" t="n">
        <v>109</v>
      </c>
      <c r="S251" s="111" t="n">
        <v>112</v>
      </c>
      <c r="T251" s="77" t="n">
        <v>111</v>
      </c>
      <c r="U251" s="77" t="n">
        <v>106</v>
      </c>
      <c r="V251" s="111" t="n">
        <v>114</v>
      </c>
      <c r="W251" s="111" t="n">
        <v>107</v>
      </c>
      <c r="X251" s="111" t="n">
        <v>112</v>
      </c>
      <c r="Y251" s="111" t="n">
        <v>118</v>
      </c>
      <c r="Z251" s="111" t="n">
        <v>114</v>
      </c>
      <c r="AA251" s="77" t="n">
        <v>104</v>
      </c>
      <c r="AB251" s="77" t="n">
        <v>104</v>
      </c>
      <c r="AC251" s="111" t="n"/>
      <c r="AD251" s="111" t="n"/>
      <c r="AE251" s="111" t="n"/>
      <c r="AF251" s="111" t="n"/>
      <c r="AG251" s="111" t="n"/>
      <c r="AH251" s="77" t="n"/>
      <c r="AI251" s="77" t="n"/>
      <c r="AJ251" s="78" t="n">
        <v>113.1</v>
      </c>
      <c r="AK251" s="79" t="n">
        <v>70</v>
      </c>
      <c r="AL251" s="80" t="n">
        <v>154</v>
      </c>
      <c r="AM251" s="77" t="n">
        <v>102</v>
      </c>
      <c r="AN251" s="77" t="n">
        <v>106</v>
      </c>
      <c r="AO251" s="81" t="n">
        <v>7</v>
      </c>
      <c r="AP251" s="81" t="n">
        <v>2</v>
      </c>
      <c r="AQ251" s="81" t="n">
        <v>5</v>
      </c>
      <c r="AR251" s="81" t="n"/>
      <c r="AS251" s="81" t="n"/>
      <c r="AT251" s="81" t="n"/>
      <c r="AU251" s="81" t="n"/>
      <c r="AV251" s="81" t="n"/>
      <c r="AW251" s="81" t="n"/>
      <c r="AX251" s="82" t="n">
        <v>14</v>
      </c>
      <c r="AY251" s="83" t="n">
        <v>1862</v>
      </c>
      <c r="AZ251" s="181" t="n">
        <v>0.02</v>
      </c>
      <c r="BA251" s="84" t="n">
        <v>0.008</v>
      </c>
      <c r="BB251" s="83" t="n">
        <v>1</v>
      </c>
      <c r="BC251" s="83" t="n">
        <v>0.1</v>
      </c>
      <c r="BD251" s="83" t="n">
        <v>16.2</v>
      </c>
      <c r="BE251" s="83" t="n">
        <v>1.6</v>
      </c>
      <c r="BF251" s="83" t="n">
        <v>210.6</v>
      </c>
      <c r="BG251" s="28" t="inlineStr">
        <is>
          <t>الكترولوكس</t>
        </is>
      </c>
      <c r="BH251" s="85" t="inlineStr">
        <is>
          <t>القاهرة للصناعات المغذية سخانات</t>
        </is>
      </c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  <c r="CW251" s="85" t="n"/>
    </row>
    <row customFormat="1" customHeight="1" ht="31.5" r="252" s="86">
      <c r="A252" s="73" t="n">
        <v>2021</v>
      </c>
      <c r="B252" s="74" t="n">
        <v>3</v>
      </c>
      <c r="C252" s="291" t="n">
        <v>44269</v>
      </c>
      <c r="D252" s="74" t="n">
        <v>165</v>
      </c>
      <c r="E252" s="74" t="n">
        <v>306</v>
      </c>
      <c r="F252" s="74" t="n">
        <v>30</v>
      </c>
      <c r="G252" s="75" t="inlineStr">
        <is>
          <t>زانوسي العبد 309</t>
        </is>
      </c>
      <c r="H252" s="76" t="inlineStr">
        <is>
          <t>FMABDI30900000</t>
        </is>
      </c>
      <c r="I252" s="76" t="inlineStr">
        <is>
          <t>1100*1200</t>
        </is>
      </c>
      <c r="J252" s="76" t="n">
        <v>1</v>
      </c>
      <c r="K252" s="76" t="n">
        <v>3</v>
      </c>
      <c r="L252" s="292" t="n">
        <v>196</v>
      </c>
      <c r="M252" s="293" t="n">
        <v>182.28</v>
      </c>
      <c r="N252" s="294" t="n">
        <v>209.72</v>
      </c>
      <c r="O252" s="111" t="n"/>
      <c r="P252" s="111" t="n"/>
      <c r="Q252" s="111" t="n">
        <v>200</v>
      </c>
      <c r="R252" s="111" t="n">
        <v>166</v>
      </c>
      <c r="S252" s="111" t="n">
        <v>205</v>
      </c>
      <c r="T252" s="77" t="n">
        <v>172</v>
      </c>
      <c r="U252" s="77" t="n">
        <v>172</v>
      </c>
      <c r="V252" s="111" t="n"/>
      <c r="W252" s="111" t="n">
        <v>212</v>
      </c>
      <c r="X252" s="111" t="n">
        <v>202</v>
      </c>
      <c r="Y252" s="111" t="n">
        <v>196</v>
      </c>
      <c r="Z252" s="111" t="n">
        <v>202</v>
      </c>
      <c r="AA252" s="77" t="n">
        <v>139</v>
      </c>
      <c r="AB252" s="77" t="n">
        <v>139</v>
      </c>
      <c r="AC252" s="111" t="n"/>
      <c r="AD252" s="111" t="n"/>
      <c r="AE252" s="111" t="n"/>
      <c r="AF252" s="111" t="n"/>
      <c r="AG252" s="111" t="n"/>
      <c r="AH252" s="77" t="n"/>
      <c r="AI252" s="77" t="n"/>
      <c r="AJ252" s="78" t="n">
        <v>197.6</v>
      </c>
      <c r="AK252" s="79" t="n">
        <v>20</v>
      </c>
      <c r="AL252" s="80" t="n">
        <v>180</v>
      </c>
      <c r="AM252" s="77" t="n">
        <v>23</v>
      </c>
      <c r="AN252" s="77" t="n">
        <v>156</v>
      </c>
      <c r="AO252" s="81" t="n">
        <v>3</v>
      </c>
      <c r="AP252" s="81" t="n">
        <v>1</v>
      </c>
      <c r="AQ252" s="81" t="n">
        <v>2</v>
      </c>
      <c r="AR252" s="81" t="n"/>
      <c r="AS252" s="81" t="n"/>
      <c r="AT252" s="81" t="n"/>
      <c r="AU252" s="81" t="n"/>
      <c r="AV252" s="81" t="n"/>
      <c r="AW252" s="81" t="n"/>
      <c r="AX252" s="82" t="n">
        <v>5</v>
      </c>
      <c r="AY252" s="83" t="n">
        <v>405</v>
      </c>
      <c r="AZ252" s="181" t="n">
        <v>0.02</v>
      </c>
      <c r="BA252" s="84" t="n">
        <v>0.012</v>
      </c>
      <c r="BB252" s="83" t="n">
        <v>1</v>
      </c>
      <c r="BC252" s="83" t="n">
        <v>0</v>
      </c>
      <c r="BD252" s="83" t="n">
        <v>2.1</v>
      </c>
      <c r="BE252" s="83" t="n">
        <v>1</v>
      </c>
      <c r="BF252" s="83" t="n">
        <v>80</v>
      </c>
      <c r="BG252" s="28" t="n"/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  <c r="CW252" s="85" t="n"/>
    </row>
    <row customFormat="1" customHeight="1" ht="31.5" r="253" s="86">
      <c r="A253" s="73" t="n">
        <v>2021</v>
      </c>
      <c r="B253" s="74" t="n">
        <v>3</v>
      </c>
      <c r="C253" s="291" t="n">
        <v>44269</v>
      </c>
      <c r="D253" s="74" t="n">
        <v>415</v>
      </c>
      <c r="E253" s="74" t="n">
        <v>655</v>
      </c>
      <c r="F253" s="74" t="n">
        <v>47</v>
      </c>
      <c r="G253" s="75" t="inlineStr">
        <is>
          <t>PDFRP2125 قاعده 70 يمين</t>
        </is>
      </c>
      <c r="H253" s="76" t="inlineStr">
        <is>
          <t>FMCFII1RRP2125</t>
        </is>
      </c>
      <c r="I253" s="76" t="inlineStr">
        <is>
          <t>1600*1800</t>
        </is>
      </c>
      <c r="J253" s="76" t="n">
        <v>3</v>
      </c>
      <c r="K253" s="76" t="n">
        <v>1</v>
      </c>
      <c r="L253" s="292" t="n">
        <v>148</v>
      </c>
      <c r="M253" s="293" t="n">
        <v>137.64</v>
      </c>
      <c r="N253" s="294" t="n">
        <v>158.36</v>
      </c>
      <c r="O253" s="111" t="n"/>
      <c r="P253" s="111" t="n"/>
      <c r="Q253" s="111" t="n"/>
      <c r="R253" s="111" t="n"/>
      <c r="S253" s="111" t="n"/>
      <c r="T253" s="77" t="n"/>
      <c r="U253" s="77" t="n"/>
      <c r="V253" s="111" t="n"/>
      <c r="W253" s="111" t="n"/>
      <c r="X253" s="111" t="n">
        <v>136</v>
      </c>
      <c r="Y253" s="111" t="n">
        <v>142</v>
      </c>
      <c r="Z253" s="111" t="n">
        <v>146</v>
      </c>
      <c r="AA253" s="77" t="n"/>
      <c r="AB253" s="77" t="n">
        <v>157</v>
      </c>
      <c r="AC253" s="111" t="n"/>
      <c r="AD253" s="111" t="n"/>
      <c r="AE253" s="111" t="n"/>
      <c r="AF253" s="111" t="n"/>
      <c r="AG253" s="111" t="n"/>
      <c r="AH253" s="77" t="n"/>
      <c r="AI253" s="77" t="n"/>
      <c r="AJ253" s="78" t="n">
        <v>141.2</v>
      </c>
      <c r="AK253" s="79" t="n">
        <v>60</v>
      </c>
      <c r="AL253" s="80" t="n">
        <v>180</v>
      </c>
      <c r="AM253" s="77" t="n">
        <v>69</v>
      </c>
      <c r="AN253" s="77" t="n">
        <v>157</v>
      </c>
      <c r="AO253" s="81" t="n">
        <v>8</v>
      </c>
      <c r="AP253" s="81" t="n">
        <v>8</v>
      </c>
      <c r="AQ253" s="81" t="n">
        <v>8</v>
      </c>
      <c r="AR253" s="81" t="n"/>
      <c r="AS253" s="81" t="n"/>
      <c r="AT253" s="81" t="n"/>
      <c r="AU253" s="81" t="n"/>
      <c r="AV253" s="81" t="n"/>
      <c r="AW253" s="81" t="n"/>
      <c r="AX253" s="82" t="n">
        <v>24</v>
      </c>
      <c r="AY253" s="83" t="n">
        <v>314</v>
      </c>
      <c r="AZ253" s="181" t="n">
        <v>0.02</v>
      </c>
      <c r="BA253" s="84" t="n">
        <v>0.076</v>
      </c>
      <c r="BB253" s="83" t="n"/>
      <c r="BC253" s="83" t="n">
        <v>0.2</v>
      </c>
      <c r="BD253" s="83" t="n">
        <v>2.1</v>
      </c>
      <c r="BE253" s="83" t="n">
        <v>3.4</v>
      </c>
      <c r="BF253" s="83" t="n">
        <v>44.3</v>
      </c>
      <c r="BG253" s="28" t="inlineStr">
        <is>
          <t>الكترولوكس</t>
        </is>
      </c>
      <c r="BH253" s="85" t="inlineStr">
        <is>
          <t>القاهرة للصناعات المغذية غسالات</t>
        </is>
      </c>
      <c r="BI253" s="85" t="inlineStr">
        <is>
          <t xml:space="preserve">PDFRP2046      </t>
        </is>
      </c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  <c r="CW253" s="85" t="n"/>
    </row>
    <row customFormat="1" customHeight="1" ht="31.5" r="254" s="86">
      <c r="A254" s="73" t="n">
        <v>2021</v>
      </c>
      <c r="B254" s="74" t="n">
        <v>3</v>
      </c>
      <c r="C254" s="291" t="n">
        <v>44269</v>
      </c>
      <c r="D254" s="74" t="n">
        <v>415</v>
      </c>
      <c r="E254" s="74" t="n">
        <v>656</v>
      </c>
      <c r="F254" s="74" t="n">
        <v>47</v>
      </c>
      <c r="G254" s="75" t="inlineStr">
        <is>
          <t>PDFRP2123 قاعده 70 شمال</t>
        </is>
      </c>
      <c r="H254" s="76" t="inlineStr">
        <is>
          <t>FMCFII1LRP2123</t>
        </is>
      </c>
      <c r="I254" s="76" t="inlineStr">
        <is>
          <t>1600*1800</t>
        </is>
      </c>
      <c r="J254" s="76" t="n">
        <v>3</v>
      </c>
      <c r="K254" s="76" t="n">
        <v>1</v>
      </c>
      <c r="L254" s="292" t="n">
        <v>148</v>
      </c>
      <c r="M254" s="293" t="n">
        <v>137.64</v>
      </c>
      <c r="N254" s="294" t="n">
        <v>158.36</v>
      </c>
      <c r="O254" s="111" t="n"/>
      <c r="P254" s="111" t="n"/>
      <c r="Q254" s="111" t="n"/>
      <c r="R254" s="111" t="n"/>
      <c r="S254" s="111" t="n"/>
      <c r="T254" s="77" t="n"/>
      <c r="U254" s="77" t="n"/>
      <c r="V254" s="111" t="n"/>
      <c r="W254" s="111" t="n"/>
      <c r="X254" s="111" t="n">
        <v>136</v>
      </c>
      <c r="Y254" s="111" t="n">
        <v>142</v>
      </c>
      <c r="Z254" s="111" t="n">
        <v>146</v>
      </c>
      <c r="AA254" s="77" t="n"/>
      <c r="AB254" s="77" t="n">
        <v>157</v>
      </c>
      <c r="AC254" s="111" t="n"/>
      <c r="AD254" s="111" t="n"/>
      <c r="AE254" s="111" t="n"/>
      <c r="AF254" s="111" t="n"/>
      <c r="AG254" s="111" t="n"/>
      <c r="AH254" s="77" t="n"/>
      <c r="AI254" s="77" t="n"/>
      <c r="AJ254" s="78" t="n">
        <v>141.2</v>
      </c>
      <c r="AK254" s="79" t="n">
        <v>60</v>
      </c>
      <c r="AL254" s="80" t="n">
        <v>180</v>
      </c>
      <c r="AM254" s="77" t="n">
        <v>69</v>
      </c>
      <c r="AN254" s="77" t="n">
        <v>157</v>
      </c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1" t="n"/>
      <c r="AX254" s="82" t="n"/>
      <c r="AY254" s="83" t="n"/>
      <c r="AZ254" s="181" t="n">
        <v>0.02</v>
      </c>
      <c r="BA254" s="84" t="n"/>
      <c r="BB254" s="83" t="n"/>
      <c r="BC254" s="83" t="n"/>
      <c r="BD254" s="83" t="n"/>
      <c r="BE254" s="83" t="n"/>
      <c r="BF254" s="83" t="n"/>
      <c r="BG254" s="28" t="inlineStr">
        <is>
          <t>الكترولوكس</t>
        </is>
      </c>
      <c r="BH254" s="85" t="inlineStr">
        <is>
          <t>القاهرة للصناعات المغذية غسالات</t>
        </is>
      </c>
      <c r="BI254" s="85" t="inlineStr">
        <is>
          <t xml:space="preserve">PDFRP2047      </t>
        </is>
      </c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  <c r="CW254" s="85" t="n"/>
    </row>
    <row customFormat="1" customHeight="1" ht="31.5" r="255" s="86">
      <c r="A255" s="73" t="n">
        <v>2021</v>
      </c>
      <c r="B255" s="74" t="n">
        <v>3</v>
      </c>
      <c r="C255" s="291" t="n">
        <v>44269</v>
      </c>
      <c r="D255" s="74" t="n">
        <v>415</v>
      </c>
      <c r="E255" s="74" t="n">
        <v>657</v>
      </c>
      <c r="F255" s="74" t="n">
        <v>47</v>
      </c>
      <c r="G255" s="75" t="inlineStr">
        <is>
          <t>PDFRP2124 كفر 70 يمين</t>
        </is>
      </c>
      <c r="H255" s="76" t="inlineStr">
        <is>
          <t>FMCFII7RRP2124</t>
        </is>
      </c>
      <c r="I255" s="76" t="inlineStr">
        <is>
          <t>1600*1800</t>
        </is>
      </c>
      <c r="J255" s="76" t="n">
        <v>3</v>
      </c>
      <c r="K255" s="76" t="n">
        <v>1</v>
      </c>
      <c r="L255" s="292" t="n">
        <v>90</v>
      </c>
      <c r="M255" s="293" t="n">
        <v>83.7</v>
      </c>
      <c r="N255" s="294" t="n">
        <v>96.3</v>
      </c>
      <c r="O255" s="111" t="n"/>
      <c r="P255" s="111" t="n"/>
      <c r="Q255" s="111" t="n"/>
      <c r="R255" s="111" t="n"/>
      <c r="S255" s="111" t="n"/>
      <c r="T255" s="77" t="n"/>
      <c r="U255" s="77" t="n"/>
      <c r="V255" s="111" t="n"/>
      <c r="W255" s="111" t="n"/>
      <c r="X255" s="111" t="n">
        <v>85</v>
      </c>
      <c r="Y255" s="111" t="n">
        <v>89</v>
      </c>
      <c r="Z255" s="111" t="n">
        <v>91</v>
      </c>
      <c r="AA255" s="77" t="n"/>
      <c r="AB255" s="77" t="n">
        <v>157</v>
      </c>
      <c r="AC255" s="111" t="n"/>
      <c r="AD255" s="111" t="n"/>
      <c r="AE255" s="111" t="n"/>
      <c r="AF255" s="111" t="n"/>
      <c r="AG255" s="111" t="n"/>
      <c r="AH255" s="77" t="n"/>
      <c r="AI255" s="77" t="n"/>
      <c r="AJ255" s="78" t="n">
        <v>88.2</v>
      </c>
      <c r="AK255" s="79" t="n">
        <v>60</v>
      </c>
      <c r="AL255" s="80" t="n">
        <v>180</v>
      </c>
      <c r="AM255" s="77" t="n">
        <v>69</v>
      </c>
      <c r="AN255" s="77" t="n">
        <v>157</v>
      </c>
      <c r="AO255" s="81" t="n">
        <v>8</v>
      </c>
      <c r="AP255" s="81" t="n">
        <v>10</v>
      </c>
      <c r="AQ255" s="81" t="n">
        <v>4</v>
      </c>
      <c r="AR255" s="81" t="n"/>
      <c r="AS255" s="81" t="n"/>
      <c r="AT255" s="81" t="n"/>
      <c r="AU255" s="81" t="n"/>
      <c r="AV255" s="81" t="n"/>
      <c r="AW255" s="81" t="n"/>
      <c r="AX255" s="82" t="n">
        <v>22</v>
      </c>
      <c r="AY255" s="83" t="n">
        <v>322</v>
      </c>
      <c r="AZ255" s="181" t="n">
        <v>0.02</v>
      </c>
      <c r="BA255" s="84" t="n">
        <v>0.068</v>
      </c>
      <c r="BB255" s="83" t="n"/>
      <c r="BC255" s="83" t="n">
        <v>0.2</v>
      </c>
      <c r="BD255" s="83" t="n">
        <v>3.6</v>
      </c>
      <c r="BE255" s="83" t="n">
        <v>1.9</v>
      </c>
      <c r="BF255" s="83" t="n">
        <v>28.4</v>
      </c>
      <c r="BG255" s="28" t="inlineStr">
        <is>
          <t>الكترولوكس</t>
        </is>
      </c>
      <c r="BH255" s="85" t="inlineStr">
        <is>
          <t>القاهرة للصناعات المغذية غسالات</t>
        </is>
      </c>
      <c r="BI255" s="85" t="inlineStr">
        <is>
          <t xml:space="preserve">PDFRP2044      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  <c r="CW255" s="85" t="n"/>
    </row>
    <row customFormat="1" customHeight="1" ht="31.5" r="256" s="86">
      <c r="A256" s="73" t="n">
        <v>2021</v>
      </c>
      <c r="B256" s="74" t="n">
        <v>3</v>
      </c>
      <c r="C256" s="291" t="n">
        <v>44269</v>
      </c>
      <c r="D256" s="74" t="n">
        <v>415</v>
      </c>
      <c r="E256" s="74" t="n">
        <v>658</v>
      </c>
      <c r="F256" s="74" t="n">
        <v>47</v>
      </c>
      <c r="G256" s="75" t="inlineStr">
        <is>
          <t>PDFRP2122 كفر 70 شمال</t>
        </is>
      </c>
      <c r="H256" s="76" t="inlineStr">
        <is>
          <t>FMCFII7LRP2122</t>
        </is>
      </c>
      <c r="I256" s="76" t="inlineStr">
        <is>
          <t>1600*1800</t>
        </is>
      </c>
      <c r="J256" s="76" t="n">
        <v>3</v>
      </c>
      <c r="K256" s="76" t="n">
        <v>1</v>
      </c>
      <c r="L256" s="292" t="n">
        <v>90</v>
      </c>
      <c r="M256" s="293" t="n">
        <v>83.7</v>
      </c>
      <c r="N256" s="294" t="n">
        <v>96.3</v>
      </c>
      <c r="O256" s="111" t="n"/>
      <c r="P256" s="111" t="n"/>
      <c r="Q256" s="111" t="n"/>
      <c r="R256" s="111" t="n"/>
      <c r="S256" s="111" t="n"/>
      <c r="T256" s="77" t="n"/>
      <c r="U256" s="77" t="n"/>
      <c r="V256" s="111" t="n"/>
      <c r="W256" s="111" t="n"/>
      <c r="X256" s="111" t="n">
        <v>85</v>
      </c>
      <c r="Y256" s="111" t="n">
        <v>89</v>
      </c>
      <c r="Z256" s="111" t="n">
        <v>91</v>
      </c>
      <c r="AA256" s="77" t="n"/>
      <c r="AB256" s="77" t="n">
        <v>157</v>
      </c>
      <c r="AC256" s="111" t="n"/>
      <c r="AD256" s="111" t="n"/>
      <c r="AE256" s="111" t="n"/>
      <c r="AF256" s="111" t="n"/>
      <c r="AG256" s="111" t="n"/>
      <c r="AH256" s="77" t="n"/>
      <c r="AI256" s="77" t="n"/>
      <c r="AJ256" s="78" t="n">
        <v>88.2</v>
      </c>
      <c r="AK256" s="79" t="n">
        <v>60</v>
      </c>
      <c r="AL256" s="80" t="n">
        <v>180</v>
      </c>
      <c r="AM256" s="77" t="n">
        <v>69</v>
      </c>
      <c r="AN256" s="77" t="n">
        <v>157</v>
      </c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1" t="n"/>
      <c r="AX256" s="82" t="n"/>
      <c r="AY256" s="83" t="n"/>
      <c r="AZ256" s="181" t="n">
        <v>0.02</v>
      </c>
      <c r="BA256" s="84" t="n"/>
      <c r="BB256" s="83" t="n"/>
      <c r="BC256" s="83" t="n"/>
      <c r="BD256" s="83" t="n"/>
      <c r="BE256" s="83" t="n"/>
      <c r="BF256" s="83" t="n"/>
      <c r="BG256" s="28" t="inlineStr">
        <is>
          <t>الكترولوكس</t>
        </is>
      </c>
      <c r="BH256" s="85" t="inlineStr">
        <is>
          <t>القاهرة للصناعات المغذية غسالات</t>
        </is>
      </c>
      <c r="BI256" s="85" t="inlineStr">
        <is>
          <t xml:space="preserve">PDFRP2045      </t>
        </is>
      </c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  <c r="CW256" s="85" t="n"/>
    </row>
    <row customFormat="1" customHeight="1" ht="31.5" r="257" s="86">
      <c r="A257" s="73" t="n">
        <v>2021</v>
      </c>
      <c r="B257" s="74" t="n">
        <v>3</v>
      </c>
      <c r="C257" s="291" t="n">
        <v>44269</v>
      </c>
      <c r="D257" s="74" t="n">
        <v>334</v>
      </c>
      <c r="E257" s="74" t="n">
        <v>254</v>
      </c>
      <c r="F257" s="74" t="n">
        <v>49</v>
      </c>
      <c r="G257" s="75" t="inlineStr">
        <is>
          <t>طقم سخان بلونايل ذو 4 اطقم</t>
        </is>
      </c>
      <c r="H257" s="76" t="inlineStr">
        <is>
          <t>FMDAHI40000000</t>
        </is>
      </c>
      <c r="I257" s="76" t="inlineStr">
        <is>
          <t>1600*1800</t>
        </is>
      </c>
      <c r="J257" s="76" t="n">
        <v>4</v>
      </c>
      <c r="K257" s="76" t="n">
        <v>2</v>
      </c>
      <c r="L257" s="292" t="n">
        <v>203</v>
      </c>
      <c r="M257" s="293" t="n">
        <v>188.79</v>
      </c>
      <c r="N257" s="294" t="n">
        <v>217.21</v>
      </c>
      <c r="O257" s="111" t="n"/>
      <c r="P257" s="111" t="n"/>
      <c r="Q257" s="111" t="n"/>
      <c r="R257" s="111" t="n"/>
      <c r="S257" s="111" t="n"/>
      <c r="T257" s="77" t="n"/>
      <c r="U257" s="77" t="n"/>
      <c r="V257" s="111" t="n"/>
      <c r="W257" s="111" t="n">
        <v>215</v>
      </c>
      <c r="X257" s="111" t="n">
        <v>209</v>
      </c>
      <c r="Y257" s="111" t="n">
        <v>201</v>
      </c>
      <c r="Z257" s="111" t="n">
        <v>206</v>
      </c>
      <c r="AA257" s="77" t="n">
        <v>144</v>
      </c>
      <c r="AB257" s="77" t="n">
        <v>138</v>
      </c>
      <c r="AC257" s="111" t="n"/>
      <c r="AD257" s="111" t="n"/>
      <c r="AE257" s="111" t="n"/>
      <c r="AF257" s="111" t="n"/>
      <c r="AG257" s="111" t="n"/>
      <c r="AH257" s="77" t="n"/>
      <c r="AI257" s="77" t="n"/>
      <c r="AJ257" s="78" t="n">
        <v>207.8</v>
      </c>
      <c r="AK257" s="79" t="n">
        <v>88</v>
      </c>
      <c r="AL257" s="80" t="n">
        <v>164</v>
      </c>
      <c r="AM257" s="77" t="n">
        <v>102</v>
      </c>
      <c r="AN257" s="77" t="n">
        <v>141</v>
      </c>
      <c r="AO257" s="81" t="n">
        <v>4</v>
      </c>
      <c r="AP257" s="81" t="n">
        <v>6</v>
      </c>
      <c r="AQ257" s="81" t="n">
        <v>2</v>
      </c>
      <c r="AR257" s="81" t="n"/>
      <c r="AS257" s="81" t="n"/>
      <c r="AT257" s="81" t="n"/>
      <c r="AU257" s="81" t="n"/>
      <c r="AV257" s="81" t="n"/>
      <c r="AW257" s="81" t="n"/>
      <c r="AX257" s="82" t="n">
        <v>12</v>
      </c>
      <c r="AY257" s="83" t="n">
        <v>1272</v>
      </c>
      <c r="AZ257" s="181" t="n">
        <v>0.02</v>
      </c>
      <c r="BA257" s="84" t="n">
        <v>0.008999999999999999</v>
      </c>
      <c r="BB257" s="83" t="n">
        <v>1</v>
      </c>
      <c r="BC257" s="83" t="n">
        <v>0.1</v>
      </c>
      <c r="BD257" s="83" t="n">
        <v>6.3</v>
      </c>
      <c r="BE257" s="83" t="n">
        <v>2.5</v>
      </c>
      <c r="BF257" s="83" t="n">
        <v>264.3</v>
      </c>
      <c r="BG257" s="28" t="inlineStr">
        <is>
          <t>الكترولوكس</t>
        </is>
      </c>
      <c r="BH257" s="85" t="inlineStr">
        <is>
          <t>القاهرة للصناعات المغذية سخانات</t>
        </is>
      </c>
      <c r="BI257" s="85" t="inlineStr">
        <is>
          <t>PHEWP0112</t>
        </is>
      </c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  <c r="CW257" s="85" t="n"/>
    </row>
    <row customFormat="1" customHeight="1" ht="31.5" r="258" s="86">
      <c r="A258" s="73" t="n">
        <v>2021</v>
      </c>
      <c r="B258" s="74" t="n">
        <v>3</v>
      </c>
      <c r="C258" s="291" t="n">
        <v>44270</v>
      </c>
      <c r="D258" s="74" t="n">
        <v>1</v>
      </c>
      <c r="E258" s="74" t="n">
        <v>1</v>
      </c>
      <c r="F258" s="74" t="n">
        <v>2</v>
      </c>
      <c r="G258" s="75" t="inlineStr">
        <is>
          <t>كفر سخان فرنساوى 085</t>
        </is>
      </c>
      <c r="H258" s="76" t="inlineStr">
        <is>
          <t>FMENCI20000000</t>
        </is>
      </c>
      <c r="I258" s="76" t="inlineStr">
        <is>
          <t>1400*1700</t>
        </is>
      </c>
      <c r="J258" s="76" t="n">
        <v>3</v>
      </c>
      <c r="K258" s="76" t="n">
        <v>2</v>
      </c>
      <c r="L258" s="292" t="n">
        <v>111</v>
      </c>
      <c r="M258" s="293" t="n">
        <v>103.23</v>
      </c>
      <c r="N258" s="294" t="n">
        <v>118.77</v>
      </c>
      <c r="O258" s="111" t="n">
        <v>125</v>
      </c>
      <c r="P258" s="111" t="n">
        <v>119</v>
      </c>
      <c r="Q258" s="111" t="n">
        <v>113</v>
      </c>
      <c r="R258" s="111" t="n"/>
      <c r="S258" s="111" t="n"/>
      <c r="T258" s="77" t="n">
        <v>100</v>
      </c>
      <c r="U258" s="77" t="n"/>
      <c r="V258" s="111" t="n"/>
      <c r="W258" s="111" t="n"/>
      <c r="X258" s="111" t="n"/>
      <c r="Y258" s="111" t="n"/>
      <c r="Z258" s="111" t="n"/>
      <c r="AA258" s="77" t="n"/>
      <c r="AB258" s="77" t="n"/>
      <c r="AC258" s="111" t="n"/>
      <c r="AD258" s="111" t="n"/>
      <c r="AE258" s="111" t="n"/>
      <c r="AF258" s="111" t="n"/>
      <c r="AG258" s="111" t="n"/>
      <c r="AH258" s="77" t="n"/>
      <c r="AI258" s="77" t="n"/>
      <c r="AJ258" s="78" t="n">
        <v>119</v>
      </c>
      <c r="AK258" s="79" t="n">
        <v>108</v>
      </c>
      <c r="AL258" s="80" t="n">
        <v>100</v>
      </c>
      <c r="AM258" s="77" t="n">
        <v>108</v>
      </c>
      <c r="AN258" s="77" t="n">
        <v>100</v>
      </c>
      <c r="AO258" s="81" t="n">
        <v>5</v>
      </c>
      <c r="AP258" s="81" t="n"/>
      <c r="AQ258" s="81" t="n">
        <v>3</v>
      </c>
      <c r="AR258" s="81" t="n"/>
      <c r="AS258" s="81" t="n"/>
      <c r="AT258" s="81" t="n"/>
      <c r="AU258" s="81" t="n"/>
      <c r="AV258" s="81" t="n"/>
      <c r="AW258" s="81" t="n"/>
      <c r="AX258" s="82" t="n">
        <v>8</v>
      </c>
      <c r="AY258" s="83" t="n">
        <v>872</v>
      </c>
      <c r="AZ258" s="181" t="n">
        <v>0.015</v>
      </c>
      <c r="BA258" s="84" t="n">
        <v>0.008999999999999999</v>
      </c>
      <c r="BB258" s="83" t="n">
        <v>1</v>
      </c>
      <c r="BC258" s="83" t="n">
        <v>0.1</v>
      </c>
      <c r="BD258" s="83" t="n">
        <v>7.9</v>
      </c>
      <c r="BE258" s="83" t="n">
        <v>1</v>
      </c>
      <c r="BF258" s="83" t="n">
        <v>103.8</v>
      </c>
      <c r="BG258" s="28" t="inlineStr">
        <is>
          <t>اطلانتيك</t>
        </is>
      </c>
      <c r="BH258" s="85" t="inlineStr">
        <is>
          <t>اطلانتيك</t>
        </is>
      </c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  <c r="CW258" s="85" t="n"/>
    </row>
    <row customFormat="1" customHeight="1" ht="31.5" r="259" s="86">
      <c r="A259" s="73" t="n">
        <v>2021</v>
      </c>
      <c r="B259" s="74" t="n">
        <v>3</v>
      </c>
      <c r="C259" s="291" t="n">
        <v>44270</v>
      </c>
      <c r="D259" s="74" t="n">
        <v>1</v>
      </c>
      <c r="E259" s="74" t="n">
        <v>2</v>
      </c>
      <c r="F259" s="74" t="n">
        <v>2</v>
      </c>
      <c r="G259" s="75" t="inlineStr">
        <is>
          <t>قاعده سخان فرنساوى 086</t>
        </is>
      </c>
      <c r="H259" s="76" t="inlineStr">
        <is>
          <t>FMENCI30000000</t>
        </is>
      </c>
      <c r="I259" s="76" t="inlineStr">
        <is>
          <t>1400*1700</t>
        </is>
      </c>
      <c r="J259" s="76" t="n">
        <v>3</v>
      </c>
      <c r="K259" s="76" t="n">
        <v>2</v>
      </c>
      <c r="L259" s="292" t="n">
        <v>113</v>
      </c>
      <c r="M259" s="293" t="n">
        <v>105.09</v>
      </c>
      <c r="N259" s="294" t="n">
        <v>120.91</v>
      </c>
      <c r="O259" s="111" t="n">
        <v>110</v>
      </c>
      <c r="P259" s="111" t="n">
        <v>106</v>
      </c>
      <c r="Q259" s="111" t="n">
        <v>105</v>
      </c>
      <c r="R259" s="111" t="n"/>
      <c r="S259" s="111" t="n"/>
      <c r="T259" s="77" t="n">
        <v>100</v>
      </c>
      <c r="U259" s="77" t="n"/>
      <c r="V259" s="111" t="n"/>
      <c r="W259" s="111" t="n"/>
      <c r="X259" s="111" t="n"/>
      <c r="Y259" s="111" t="n"/>
      <c r="Z259" s="111" t="n"/>
      <c r="AA259" s="77" t="n"/>
      <c r="AB259" s="77" t="n"/>
      <c r="AC259" s="111" t="n"/>
      <c r="AD259" s="111" t="n"/>
      <c r="AE259" s="111" t="n"/>
      <c r="AF259" s="111" t="n"/>
      <c r="AG259" s="111" t="n"/>
      <c r="AH259" s="77" t="n"/>
      <c r="AI259" s="77" t="n"/>
      <c r="AJ259" s="78" t="n">
        <v>107</v>
      </c>
      <c r="AK259" s="79" t="n">
        <v>108</v>
      </c>
      <c r="AL259" s="80" t="n">
        <v>100</v>
      </c>
      <c r="AM259" s="77" t="n">
        <v>108</v>
      </c>
      <c r="AN259" s="77" t="n">
        <v>100</v>
      </c>
      <c r="AO259" s="81" t="n">
        <v>6</v>
      </c>
      <c r="AP259" s="81" t="n"/>
      <c r="AQ259" s="81" t="n">
        <v>2</v>
      </c>
      <c r="AR259" s="81" t="n"/>
      <c r="AS259" s="81" t="n"/>
      <c r="AT259" s="81" t="n"/>
      <c r="AU259" s="81" t="n"/>
      <c r="AV259" s="81" t="n"/>
      <c r="AW259" s="81" t="n"/>
      <c r="AX259" s="82" t="n">
        <v>8</v>
      </c>
      <c r="AY259" s="83" t="n">
        <v>918</v>
      </c>
      <c r="AZ259" s="181" t="n">
        <v>0.015</v>
      </c>
      <c r="BA259" s="84" t="n">
        <v>0.008999999999999999</v>
      </c>
      <c r="BB259" s="83" t="n">
        <v>1</v>
      </c>
      <c r="BC259" s="83" t="n">
        <v>0.1</v>
      </c>
      <c r="BD259" s="83" t="n">
        <v>8.1</v>
      </c>
      <c r="BE259" s="83" t="n">
        <v>0.9</v>
      </c>
      <c r="BF259" s="83" t="n">
        <v>98.2</v>
      </c>
      <c r="BG259" s="28" t="inlineStr">
        <is>
          <t>اطلانتيك</t>
        </is>
      </c>
      <c r="BH259" s="85" t="inlineStr">
        <is>
          <t>اطلانتيك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  <c r="CW259" s="85" t="n"/>
    </row>
    <row customFormat="1" customHeight="1" ht="31.5" r="260" s="86">
      <c r="A260" s="73" t="n">
        <v>2021</v>
      </c>
      <c r="B260" s="74" t="n">
        <v>3</v>
      </c>
      <c r="C260" s="291" t="n">
        <v>44270</v>
      </c>
      <c r="D260" s="74" t="n">
        <v>29</v>
      </c>
      <c r="E260" s="74" t="n">
        <v>81</v>
      </c>
      <c r="F260" s="74" t="n">
        <v>2</v>
      </c>
      <c r="G260" s="75" t="inlineStr">
        <is>
          <t>قاعدة بوتجاز 90 تصدير</t>
        </is>
      </c>
      <c r="H260" s="76" t="inlineStr">
        <is>
          <t>FMDACI49000001</t>
        </is>
      </c>
      <c r="I260" s="76" t="inlineStr">
        <is>
          <t>1400*1700</t>
        </is>
      </c>
      <c r="J260" s="76" t="n">
        <v>2</v>
      </c>
      <c r="K260" s="76" t="n">
        <v>3</v>
      </c>
      <c r="L260" s="292" t="n">
        <v>388</v>
      </c>
      <c r="M260" s="293" t="n">
        <v>360.84</v>
      </c>
      <c r="N260" s="294" t="n">
        <v>415.16</v>
      </c>
      <c r="O260" s="111" t="n"/>
      <c r="P260" s="111" t="n"/>
      <c r="Q260" s="111" t="n"/>
      <c r="R260" s="111" t="n"/>
      <c r="S260" s="111" t="n">
        <v>410</v>
      </c>
      <c r="T260" s="77" t="n"/>
      <c r="U260" s="77" t="n">
        <v>100</v>
      </c>
      <c r="V260" s="111" t="n">
        <v>387</v>
      </c>
      <c r="W260" s="111" t="n"/>
      <c r="X260" s="111" t="n">
        <v>374</v>
      </c>
      <c r="Y260" s="111" t="n"/>
      <c r="Z260" s="111" t="n">
        <v>365</v>
      </c>
      <c r="AA260" s="77" t="n">
        <v>100</v>
      </c>
      <c r="AB260" s="77" t="n">
        <v>96</v>
      </c>
      <c r="AC260" s="111" t="n"/>
      <c r="AD260" s="111" t="n"/>
      <c r="AE260" s="111" t="n"/>
      <c r="AF260" s="111" t="n"/>
      <c r="AG260" s="111" t="n"/>
      <c r="AH260" s="77" t="n"/>
      <c r="AI260" s="77" t="n"/>
      <c r="AJ260" s="78" t="n">
        <v>384</v>
      </c>
      <c r="AK260" s="79" t="n">
        <v>60</v>
      </c>
      <c r="AL260" s="80" t="n">
        <v>120</v>
      </c>
      <c r="AM260" s="77" t="n">
        <v>73</v>
      </c>
      <c r="AN260" s="77" t="n">
        <v>99</v>
      </c>
      <c r="AO260" s="81" t="n">
        <v>6</v>
      </c>
      <c r="AP260" s="81" t="n">
        <v>4</v>
      </c>
      <c r="AQ260" s="81" t="n">
        <v>5</v>
      </c>
      <c r="AR260" s="81" t="n"/>
      <c r="AS260" s="81" t="n"/>
      <c r="AT260" s="81" t="n"/>
      <c r="AU260" s="81" t="n"/>
      <c r="AV260" s="81" t="n"/>
      <c r="AW260" s="81" t="n"/>
      <c r="AX260" s="82" t="n">
        <v>15</v>
      </c>
      <c r="AY260" s="83" t="n">
        <v>725</v>
      </c>
      <c r="AZ260" s="181" t="n">
        <v>0.015</v>
      </c>
      <c r="BA260" s="84" t="n">
        <v>0.021</v>
      </c>
      <c r="BB260" s="83" t="n"/>
      <c r="BC260" s="83" t="n">
        <v>0</v>
      </c>
      <c r="BD260" s="83" t="n">
        <v>1.9</v>
      </c>
      <c r="BE260" s="83" t="n">
        <v>5.8</v>
      </c>
      <c r="BF260" s="83" t="n">
        <v>278.4</v>
      </c>
      <c r="BG260" s="28" t="inlineStr">
        <is>
          <t>الكترولوكس</t>
        </is>
      </c>
      <c r="BH260" s="85" t="inlineStr">
        <is>
          <t>القاهرة للصناعات المغذية بوتاجازات</t>
        </is>
      </c>
      <c r="BI260" s="85" t="inlineStr">
        <is>
          <t>A07465002</t>
        </is>
      </c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  <c r="CW260" s="85" t="n"/>
    </row>
    <row customFormat="1" customHeight="1" ht="31.5" r="261" s="86">
      <c r="A261" s="73" t="n">
        <v>2021</v>
      </c>
      <c r="B261" s="74" t="n">
        <v>3</v>
      </c>
      <c r="C261" s="291" t="n">
        <v>44270</v>
      </c>
      <c r="D261" s="74" t="n">
        <v>376</v>
      </c>
      <c r="E261" s="74" t="n">
        <v>438</v>
      </c>
      <c r="F261" s="74" t="n">
        <v>3</v>
      </c>
      <c r="G261" s="75" t="inlineStr">
        <is>
          <t xml:space="preserve">LG43LM63/UM73 </t>
        </is>
      </c>
      <c r="H261" s="76" t="inlineStr">
        <is>
          <t>FMLGEI43LM6373</t>
        </is>
      </c>
      <c r="I261" s="76" t="inlineStr">
        <is>
          <t>1400*1700</t>
        </is>
      </c>
      <c r="J261" s="76" t="n">
        <v>3</v>
      </c>
      <c r="K261" s="76" t="n">
        <v>2</v>
      </c>
      <c r="L261" s="292" t="n">
        <v>336</v>
      </c>
      <c r="M261" s="293" t="n">
        <v>316.176</v>
      </c>
      <c r="N261" s="294" t="n">
        <v>359.856</v>
      </c>
      <c r="O261" s="111" t="n">
        <v>371</v>
      </c>
      <c r="P261" s="111" t="n">
        <v>359</v>
      </c>
      <c r="Q261" s="111" t="n">
        <v>354</v>
      </c>
      <c r="R261" s="111" t="n">
        <v>351</v>
      </c>
      <c r="S261" s="111" t="n">
        <v>342</v>
      </c>
      <c r="T261" s="77" t="n">
        <v>141</v>
      </c>
      <c r="U261" s="77" t="n">
        <v>134</v>
      </c>
      <c r="V261" s="111" t="n">
        <v>347</v>
      </c>
      <c r="W261" s="111" t="n"/>
      <c r="X261" s="111" t="n">
        <v>340</v>
      </c>
      <c r="Y261" s="111" t="n"/>
      <c r="Z261" s="111" t="n">
        <v>357</v>
      </c>
      <c r="AA261" s="77" t="n">
        <v>124</v>
      </c>
      <c r="AB261" s="77" t="n">
        <v>124</v>
      </c>
      <c r="AC261" s="111" t="n"/>
      <c r="AD261" s="111" t="n"/>
      <c r="AE261" s="111" t="n"/>
      <c r="AF261" s="111" t="n"/>
      <c r="AG261" s="111" t="n"/>
      <c r="AH261" s="77" t="n"/>
      <c r="AI261" s="77" t="n"/>
      <c r="AJ261" s="78" t="n">
        <v>352.6</v>
      </c>
      <c r="AK261" s="79" t="n">
        <v>67</v>
      </c>
      <c r="AL261" s="80" t="n">
        <v>161</v>
      </c>
      <c r="AM261" s="77" t="n">
        <v>83</v>
      </c>
      <c r="AN261" s="77" t="n">
        <v>131</v>
      </c>
      <c r="AO261" s="81" t="n">
        <v>7</v>
      </c>
      <c r="AP261" s="81" t="n">
        <v>2</v>
      </c>
      <c r="AQ261" s="81" t="n">
        <v>8</v>
      </c>
      <c r="AR261" s="81" t="n"/>
      <c r="AS261" s="81" t="n"/>
      <c r="AT261" s="81" t="n"/>
      <c r="AU261" s="81" t="n"/>
      <c r="AV261" s="81" t="n"/>
      <c r="AW261" s="81" t="n"/>
      <c r="AX261" s="82" t="n">
        <v>17</v>
      </c>
      <c r="AY261" s="83" t="n">
        <v>1517</v>
      </c>
      <c r="AZ261" s="181" t="n">
        <v>0.015</v>
      </c>
      <c r="BA261" s="84" t="n">
        <v>0.011</v>
      </c>
      <c r="BB261" s="83" t="n">
        <v>1</v>
      </c>
      <c r="BC261" s="83" t="n">
        <v>0.1</v>
      </c>
      <c r="BD261" s="83" t="n">
        <v>4.5</v>
      </c>
      <c r="BE261" s="83" t="n">
        <v>6</v>
      </c>
      <c r="BF261" s="83" t="n">
        <v>534.9</v>
      </c>
      <c r="BG261" s="28" t="inlineStr">
        <is>
          <t>LG</t>
        </is>
      </c>
      <c r="BH261" s="85" t="inlineStr">
        <is>
          <t>HE</t>
        </is>
      </c>
      <c r="BI261" s="85" t="inlineStr">
        <is>
          <t>mfz66236501</t>
        </is>
      </c>
      <c r="BJ261" s="85" t="inlineStr">
        <is>
          <t>mma</t>
        </is>
      </c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  <c r="CW261" s="85" t="n"/>
    </row>
    <row customFormat="1" customHeight="1" ht="31.5" r="262" s="86">
      <c r="A262" s="73" t="n">
        <v>2021</v>
      </c>
      <c r="B262" s="74" t="n">
        <v>3</v>
      </c>
      <c r="C262" s="291" t="n">
        <v>44270</v>
      </c>
      <c r="D262" s="74" t="n">
        <v>47</v>
      </c>
      <c r="E262" s="74" t="n">
        <v>122</v>
      </c>
      <c r="F262" s="74" t="n">
        <v>4</v>
      </c>
      <c r="G262" s="75" t="inlineStr">
        <is>
          <t>قاعدة غسالة LG</t>
        </is>
      </c>
      <c r="H262" s="76" t="inlineStr">
        <is>
          <t>FMLGEI1000000</t>
        </is>
      </c>
      <c r="I262" s="76" t="inlineStr">
        <is>
          <t>1700*1400</t>
        </is>
      </c>
      <c r="J262" s="76" t="n">
        <v>2</v>
      </c>
      <c r="K262" s="76" t="n">
        <v>1</v>
      </c>
      <c r="L262" s="292" t="n">
        <v>280</v>
      </c>
      <c r="M262" s="293" t="n">
        <v>267.4</v>
      </c>
      <c r="N262" s="294" t="n">
        <v>292.6</v>
      </c>
      <c r="O262" s="111" t="n">
        <v>299</v>
      </c>
      <c r="P262" s="111" t="n">
        <v>285</v>
      </c>
      <c r="Q262" s="111" t="n">
        <v>273</v>
      </c>
      <c r="R262" s="111" t="n">
        <v>279</v>
      </c>
      <c r="S262" s="111" t="n">
        <v>270</v>
      </c>
      <c r="T262" s="77" t="n">
        <v>99</v>
      </c>
      <c r="U262" s="77" t="n">
        <v>95</v>
      </c>
      <c r="V262" s="111" t="n">
        <v>272</v>
      </c>
      <c r="W262" s="111" t="n"/>
      <c r="X262" s="111" t="n">
        <v>282</v>
      </c>
      <c r="Y262" s="111" t="n"/>
      <c r="Z262" s="111" t="n">
        <v>275</v>
      </c>
      <c r="AA262" s="77" t="n">
        <v>108</v>
      </c>
      <c r="AB262" s="77" t="n">
        <v>108</v>
      </c>
      <c r="AC262" s="111" t="n"/>
      <c r="AD262" s="111" t="n"/>
      <c r="AE262" s="111" t="n"/>
      <c r="AF262" s="111" t="n"/>
      <c r="AG262" s="111" t="n"/>
      <c r="AH262" s="77" t="n"/>
      <c r="AI262" s="77" t="n"/>
      <c r="AJ262" s="78" t="n">
        <v>279.4</v>
      </c>
      <c r="AK262" s="79" t="n">
        <v>63</v>
      </c>
      <c r="AL262" s="80" t="n">
        <v>115</v>
      </c>
      <c r="AM262" s="77" t="n">
        <v>70</v>
      </c>
      <c r="AN262" s="77" t="n">
        <v>103</v>
      </c>
      <c r="AO262" s="81" t="n">
        <v>4</v>
      </c>
      <c r="AP262" s="81" t="n">
        <v>2</v>
      </c>
      <c r="AQ262" s="81" t="n">
        <v>7</v>
      </c>
      <c r="AR262" s="81" t="n"/>
      <c r="AS262" s="81" t="n"/>
      <c r="AT262" s="81" t="n"/>
      <c r="AU262" s="81" t="n"/>
      <c r="AV262" s="81" t="n"/>
      <c r="AW262" s="81" t="n"/>
      <c r="AX262" s="82" t="n">
        <v>13</v>
      </c>
      <c r="AY262" s="83" t="n">
        <v>863</v>
      </c>
      <c r="AZ262" s="181" t="n">
        <v>0.015</v>
      </c>
      <c r="BA262" s="84" t="n">
        <v>0.015</v>
      </c>
      <c r="BB262" s="83" t="n">
        <v>1</v>
      </c>
      <c r="BC262" s="83" t="n">
        <v>0</v>
      </c>
      <c r="BD262" s="83" t="n">
        <v>3.1</v>
      </c>
      <c r="BE262" s="83" t="n">
        <v>3.6</v>
      </c>
      <c r="BF262" s="83" t="n">
        <v>241.1</v>
      </c>
      <c r="BG262" s="28" t="inlineStr">
        <is>
          <t>LG</t>
        </is>
      </c>
      <c r="BH262" s="85" t="inlineStr">
        <is>
          <t>HE</t>
        </is>
      </c>
      <c r="BI262" s="85" t="inlineStr">
        <is>
          <t>AGG76599801</t>
        </is>
      </c>
      <c r="BJ262" s="85" t="inlineStr">
        <is>
          <t>mmf</t>
        </is>
      </c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  <c r="CW262" s="85" t="n"/>
    </row>
    <row customFormat="1" customHeight="1" ht="31.5" r="263" s="86">
      <c r="A263" s="73" t="n">
        <v>2021</v>
      </c>
      <c r="B263" s="74" t="n">
        <v>3</v>
      </c>
      <c r="C263" s="291" t="n">
        <v>44270</v>
      </c>
      <c r="D263" s="74" t="n">
        <v>236</v>
      </c>
      <c r="E263" s="74" t="n">
        <v>160</v>
      </c>
      <c r="F263" s="74" t="n">
        <v>5</v>
      </c>
      <c r="G263" s="75" t="inlineStr">
        <is>
          <t>فوم طقم رويال جاز المعدل</t>
        </is>
      </c>
      <c r="H263" s="76" t="inlineStr">
        <is>
          <t>FMROGI20000000</t>
        </is>
      </c>
      <c r="I263" s="76" t="inlineStr">
        <is>
          <t>1400*1700</t>
        </is>
      </c>
      <c r="J263" s="76" t="n">
        <v>2</v>
      </c>
      <c r="K263" s="76" t="n">
        <v>1</v>
      </c>
      <c r="L263" s="292" t="n">
        <v>200</v>
      </c>
      <c r="M263" s="293" t="n">
        <v>186</v>
      </c>
      <c r="N263" s="294" t="n">
        <v>214</v>
      </c>
      <c r="O263" s="111" t="n">
        <v>214</v>
      </c>
      <c r="P263" s="111" t="n">
        <v>212</v>
      </c>
      <c r="Q263" s="111" t="n">
        <v>196</v>
      </c>
      <c r="R263" s="111" t="n">
        <v>195</v>
      </c>
      <c r="S263" s="111" t="n">
        <v>190</v>
      </c>
      <c r="T263" s="77" t="n">
        <v>84</v>
      </c>
      <c r="U263" s="77" t="n">
        <v>82</v>
      </c>
      <c r="V263" s="111" t="n">
        <v>182</v>
      </c>
      <c r="W263" s="111" t="n"/>
      <c r="X263" s="111" t="n">
        <v>171</v>
      </c>
      <c r="Y263" s="111" t="n"/>
      <c r="Z263" s="111" t="n">
        <v>193</v>
      </c>
      <c r="AA263" s="77" t="n">
        <v>92</v>
      </c>
      <c r="AB263" s="77" t="n">
        <v>89</v>
      </c>
      <c r="AC263" s="111" t="n"/>
      <c r="AD263" s="111" t="n"/>
      <c r="AE263" s="111" t="n"/>
      <c r="AF263" s="111" t="n"/>
      <c r="AG263" s="111" t="n"/>
      <c r="AH263" s="77" t="n"/>
      <c r="AI263" s="77" t="n"/>
      <c r="AJ263" s="78" t="n">
        <v>194.1</v>
      </c>
      <c r="AK263" s="79" t="n">
        <v>76</v>
      </c>
      <c r="AL263" s="80" t="n">
        <v>95</v>
      </c>
      <c r="AM263" s="77" t="n">
        <v>83</v>
      </c>
      <c r="AN263" s="77" t="n">
        <v>87</v>
      </c>
      <c r="AO263" s="81" t="n">
        <v>2</v>
      </c>
      <c r="AP263" s="81" t="n">
        <v>2</v>
      </c>
      <c r="AQ263" s="81" t="n">
        <v>4</v>
      </c>
      <c r="AR263" s="81" t="n"/>
      <c r="AS263" s="81" t="n"/>
      <c r="AT263" s="81" t="n"/>
      <c r="AU263" s="81" t="n"/>
      <c r="AV263" s="81" t="n"/>
      <c r="AW263" s="81" t="n"/>
      <c r="AX263" s="82" t="n">
        <v>8</v>
      </c>
      <c r="AY263" s="83" t="n">
        <v>1862</v>
      </c>
      <c r="AZ263" s="181" t="n">
        <v>0.015</v>
      </c>
      <c r="BA263" s="84" t="n">
        <v>0.004</v>
      </c>
      <c r="BB263" s="83" t="n">
        <v>1</v>
      </c>
      <c r="BC263" s="83" t="n">
        <v>0</v>
      </c>
      <c r="BD263" s="83" t="n">
        <v>9.300000000000001</v>
      </c>
      <c r="BE263" s="83" t="n">
        <v>1.6</v>
      </c>
      <c r="BF263" s="83" t="n">
        <v>361.4</v>
      </c>
      <c r="BG263" s="28" t="inlineStr">
        <is>
          <t xml:space="preserve">الهندسية لانتاج الاجهزة المنزلية </t>
        </is>
      </c>
      <c r="BH263" s="85" t="inlineStr">
        <is>
          <t xml:space="preserve">الهندسية لانتاج الاجهزة المنزلية 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  <c r="CW263" s="85" t="n"/>
    </row>
    <row customFormat="1" customHeight="1" ht="31.5" r="264" s="86">
      <c r="A264" s="73" t="n">
        <v>2021</v>
      </c>
      <c r="B264" s="74" t="n">
        <v>3</v>
      </c>
      <c r="C264" s="291" t="n">
        <v>44270</v>
      </c>
      <c r="D264" s="74" t="n">
        <v>377</v>
      </c>
      <c r="E264" s="74" t="n">
        <v>439</v>
      </c>
      <c r="F264" s="74" t="n">
        <v>5</v>
      </c>
      <c r="G264" s="75" t="inlineStr">
        <is>
          <t>زانوسى العبد 305</t>
        </is>
      </c>
      <c r="H264" s="76" t="inlineStr">
        <is>
          <t>FMABDI30500000</t>
        </is>
      </c>
      <c r="I264" s="76" t="inlineStr">
        <is>
          <t>1400*1700</t>
        </is>
      </c>
      <c r="J264" s="76" t="n">
        <v>4</v>
      </c>
      <c r="K264" s="76" t="n">
        <v>1</v>
      </c>
      <c r="L264" s="292" t="n">
        <v>343</v>
      </c>
      <c r="M264" s="293" t="n">
        <v>308.7</v>
      </c>
      <c r="N264" s="294" t="n">
        <v>377.3</v>
      </c>
      <c r="O264" s="111" t="n"/>
      <c r="P264" s="111" t="n"/>
      <c r="Q264" s="111" t="n"/>
      <c r="R264" s="111" t="n"/>
      <c r="S264" s="111" t="n"/>
      <c r="T264" s="77" t="n"/>
      <c r="U264" s="77" t="n"/>
      <c r="V264" s="111" t="n"/>
      <c r="W264" s="111" t="n"/>
      <c r="X264" s="111" t="n"/>
      <c r="Y264" s="111" t="n"/>
      <c r="Z264" s="111" t="n"/>
      <c r="AA264" s="77" t="n"/>
      <c r="AB264" s="77" t="n"/>
      <c r="AC264" s="111" t="n"/>
      <c r="AD264" s="111" t="n"/>
      <c r="AE264" s="111" t="n"/>
      <c r="AF264" s="111" t="n"/>
      <c r="AG264" s="111" t="n"/>
      <c r="AH264" s="77" t="n"/>
      <c r="AI264" s="77" t="n"/>
      <c r="AJ264" s="78" t="n"/>
      <c r="AK264" s="79" t="n">
        <v>45</v>
      </c>
      <c r="AL264" s="80" t="n">
        <v>320</v>
      </c>
      <c r="AM264" s="77" t="n"/>
      <c r="AN264" s="77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1" t="n"/>
      <c r="AX264" s="82" t="n"/>
      <c r="AY264" s="83" t="n">
        <v>220</v>
      </c>
      <c r="AZ264" s="181" t="n">
        <v>0.015</v>
      </c>
      <c r="BA264" s="84" t="n"/>
      <c r="BB264" s="83" t="n"/>
      <c r="BC264" s="83" t="n"/>
      <c r="BD264" s="83" t="n">
        <v>0.6</v>
      </c>
      <c r="BE264" s="83" t="n"/>
      <c r="BF264" s="83" t="n"/>
      <c r="BG264" s="28" t="inlineStr">
        <is>
          <t>الكترولوكس</t>
        </is>
      </c>
      <c r="BH264" s="85" t="inlineStr">
        <is>
          <t>القاهرة للصناعات المغذية غسالات</t>
        </is>
      </c>
      <c r="BI264" s="85" t="inlineStr">
        <is>
          <t>VOS0445</t>
        </is>
      </c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  <c r="CW264" s="85" t="n"/>
    </row>
    <row customFormat="1" customHeight="1" ht="31.5" r="265" s="86">
      <c r="A265" s="73" t="n">
        <v>2021</v>
      </c>
      <c r="B265" s="74" t="n">
        <v>3</v>
      </c>
      <c r="C265" s="291" t="n">
        <v>44270</v>
      </c>
      <c r="D265" s="74" t="n">
        <v>423</v>
      </c>
      <c r="E265" s="74" t="n">
        <v>669</v>
      </c>
      <c r="F265" s="74" t="n">
        <v>6</v>
      </c>
      <c r="G265" s="75" t="inlineStr">
        <is>
          <t>طقم علوى +سفلى LG 65UP77</t>
        </is>
      </c>
      <c r="H265" s="76" t="inlineStr">
        <is>
          <t>FMLGEI065UP770</t>
        </is>
      </c>
      <c r="I265" s="76" t="inlineStr">
        <is>
          <t>1400*1700</t>
        </is>
      </c>
      <c r="J265" s="76" t="n">
        <v>2</v>
      </c>
      <c r="K265" s="76" t="n">
        <v>2</v>
      </c>
      <c r="L265" s="292" t="n">
        <v>954</v>
      </c>
      <c r="M265" s="293" t="n">
        <v>897.7140000000001</v>
      </c>
      <c r="N265" s="294" t="n">
        <v>1021.734</v>
      </c>
      <c r="O265" s="111" t="n">
        <v>1073</v>
      </c>
      <c r="P265" s="111" t="n">
        <v>1006</v>
      </c>
      <c r="Q265" s="111" t="n">
        <v>1014</v>
      </c>
      <c r="R265" s="111" t="n">
        <v>996</v>
      </c>
      <c r="S265" s="111" t="n"/>
      <c r="T265" s="77" t="n">
        <v>189</v>
      </c>
      <c r="U265" s="77" t="n"/>
      <c r="V265" s="111" t="n"/>
      <c r="W265" s="111" t="n"/>
      <c r="X265" s="111" t="n">
        <v>961</v>
      </c>
      <c r="Y265" s="111" t="n"/>
      <c r="Z265" s="111" t="n">
        <v>994</v>
      </c>
      <c r="AA265" s="77" t="n">
        <v>189</v>
      </c>
      <c r="AB265" s="77" t="n">
        <v>192</v>
      </c>
      <c r="AC265" s="111" t="n"/>
      <c r="AD265" s="111" t="n"/>
      <c r="AE265" s="111" t="n"/>
      <c r="AF265" s="111" t="n"/>
      <c r="AG265" s="111" t="n"/>
      <c r="AH265" s="77" t="n"/>
      <c r="AI265" s="77" t="n"/>
      <c r="AJ265" s="78" t="n">
        <v>1007.3</v>
      </c>
      <c r="AK265" s="79" t="n">
        <v>40</v>
      </c>
      <c r="AL265" s="80" t="n">
        <v>180</v>
      </c>
      <c r="AM265" s="77" t="n">
        <v>38</v>
      </c>
      <c r="AN265" s="77" t="n">
        <v>190</v>
      </c>
      <c r="AO265" s="81" t="n">
        <v>8</v>
      </c>
      <c r="AP265" s="81" t="n">
        <v>4</v>
      </c>
      <c r="AQ265" s="81" t="n">
        <v>3</v>
      </c>
      <c r="AR265" s="81" t="n"/>
      <c r="AS265" s="81" t="n">
        <v>6</v>
      </c>
      <c r="AT265" s="81" t="n"/>
      <c r="AU265" s="81" t="n"/>
      <c r="AV265" s="81" t="n"/>
      <c r="AW265" s="81" t="n"/>
      <c r="AX265" s="82" t="n">
        <v>21</v>
      </c>
      <c r="AY265" s="83" t="n">
        <v>75</v>
      </c>
      <c r="AZ265" s="181" t="n">
        <v>0.015</v>
      </c>
      <c r="BA265" s="84" t="n">
        <v>0.28</v>
      </c>
      <c r="BB265" s="83" t="n"/>
      <c r="BC265" s="83" t="n">
        <v>0</v>
      </c>
      <c r="BD265" s="83" t="n">
        <v>0.1</v>
      </c>
      <c r="BE265" s="83" t="n">
        <v>21.2</v>
      </c>
      <c r="BF265" s="83" t="n">
        <v>75.5</v>
      </c>
      <c r="BG265" s="28" t="inlineStr">
        <is>
          <t>LG</t>
        </is>
      </c>
      <c r="BH265" s="85" t="inlineStr">
        <is>
          <t>HE</t>
        </is>
      </c>
      <c r="BI265" s="85" t="inlineStr">
        <is>
          <t>MFZ67207701</t>
        </is>
      </c>
      <c r="BJ265" s="85" t="inlineStr">
        <is>
          <t>mma</t>
        </is>
      </c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  <c r="CW265" s="85" t="n"/>
    </row>
    <row customFormat="1" customHeight="1" ht="31.5" r="266" s="86">
      <c r="A266" s="73" t="n">
        <v>2021</v>
      </c>
      <c r="B266" s="74" t="n">
        <v>3</v>
      </c>
      <c r="C266" s="291" t="n">
        <v>44270</v>
      </c>
      <c r="D266" s="74" t="n">
        <v>10</v>
      </c>
      <c r="E266" s="74" t="n">
        <v>24</v>
      </c>
      <c r="F266" s="74" t="n">
        <v>7</v>
      </c>
      <c r="G266" s="75" t="inlineStr">
        <is>
          <t>فوم زوايا فيكتوريا خلفيه PDAWP6025</t>
        </is>
      </c>
      <c r="H266" s="76" t="inlineStr">
        <is>
          <t>FMDAIIF4000000</t>
        </is>
      </c>
      <c r="I266" s="76" t="inlineStr">
        <is>
          <t>1400*1700</t>
        </is>
      </c>
      <c r="J266" s="76" t="n">
        <v>4</v>
      </c>
      <c r="K266" s="76" t="n">
        <v>2</v>
      </c>
      <c r="L266" s="292" t="n">
        <v>166</v>
      </c>
      <c r="M266" s="293" t="n">
        <v>154.38</v>
      </c>
      <c r="N266" s="294" t="n">
        <v>177.62</v>
      </c>
      <c r="O266" s="111" t="n">
        <v>156</v>
      </c>
      <c r="P266" s="111" t="n">
        <v>161</v>
      </c>
      <c r="Q266" s="111" t="n">
        <v>170</v>
      </c>
      <c r="R266" s="111" t="n">
        <v>162</v>
      </c>
      <c r="S266" s="111" t="n">
        <v>165</v>
      </c>
      <c r="T266" s="77" t="n">
        <v>97</v>
      </c>
      <c r="U266" s="77" t="n">
        <v>95</v>
      </c>
      <c r="V266" s="111" t="n"/>
      <c r="W266" s="111" t="n"/>
      <c r="X266" s="111" t="n">
        <v>165</v>
      </c>
      <c r="Y266" s="111" t="n"/>
      <c r="Z266" s="111" t="n">
        <v>174</v>
      </c>
      <c r="AA266" s="77" t="n">
        <v>139</v>
      </c>
      <c r="AB266" s="77" t="n">
        <v>141</v>
      </c>
      <c r="AC266" s="111" t="n"/>
      <c r="AD266" s="111" t="n"/>
      <c r="AE266" s="111" t="n"/>
      <c r="AF266" s="111" t="n"/>
      <c r="AG266" s="111" t="n"/>
      <c r="AH266" s="77" t="n"/>
      <c r="AI266" s="77" t="n"/>
      <c r="AJ266" s="78" t="n">
        <v>164.7</v>
      </c>
      <c r="AK266" s="79" t="n">
        <v>145</v>
      </c>
      <c r="AL266" s="80" t="n">
        <v>99</v>
      </c>
      <c r="AM266" s="77" t="n">
        <v>122</v>
      </c>
      <c r="AN266" s="77" t="n">
        <v>118</v>
      </c>
      <c r="AO266" s="81" t="n">
        <v>5</v>
      </c>
      <c r="AP266" s="81" t="n">
        <v>1</v>
      </c>
      <c r="AQ266" s="81" t="n">
        <v>5</v>
      </c>
      <c r="AR266" s="81" t="n"/>
      <c r="AS266" s="81" t="n"/>
      <c r="AT266" s="81" t="n"/>
      <c r="AU266" s="81" t="n"/>
      <c r="AV266" s="81" t="n"/>
      <c r="AW266" s="81" t="n"/>
      <c r="AX266" s="82" t="n">
        <v>11</v>
      </c>
      <c r="AY266" s="83" t="n">
        <v>2771</v>
      </c>
      <c r="AZ266" s="181" t="n">
        <v>0.015</v>
      </c>
      <c r="BA266" s="84" t="n">
        <v>0.004</v>
      </c>
      <c r="BB266" s="83" t="n">
        <v>1</v>
      </c>
      <c r="BC266" s="83" t="n">
        <v>0.1</v>
      </c>
      <c r="BD266" s="83" t="n">
        <v>16.7</v>
      </c>
      <c r="BE266" s="83" t="n">
        <v>1.8</v>
      </c>
      <c r="BF266" s="83" t="n">
        <v>456.4</v>
      </c>
      <c r="BG266" s="28" t="inlineStr">
        <is>
          <t>الكترولوكس</t>
        </is>
      </c>
      <c r="BH266" s="85" t="inlineStr">
        <is>
          <t>القاهرة للصناعات المغذية غسالات</t>
        </is>
      </c>
      <c r="BI266" s="85" t="inlineStr">
        <is>
          <t>PDAWP7198</t>
        </is>
      </c>
      <c r="BJ266" s="85" t="inlineStr">
        <is>
          <t>دلتا</t>
        </is>
      </c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  <c r="CW266" s="85" t="n"/>
    </row>
    <row customFormat="1" customHeight="1" ht="31.5" r="267" s="86">
      <c r="A267" s="73" t="n">
        <v>2021</v>
      </c>
      <c r="B267" s="74" t="n">
        <v>3</v>
      </c>
      <c r="C267" s="291" t="n">
        <v>44270</v>
      </c>
      <c r="D267" s="74" t="n">
        <v>10</v>
      </c>
      <c r="E267" s="74" t="n">
        <v>25</v>
      </c>
      <c r="F267" s="74" t="n">
        <v>7</v>
      </c>
      <c r="G267" s="75" t="inlineStr">
        <is>
          <t>فوم زوايا فيكتوريا اماميه PDAWP6024</t>
        </is>
      </c>
      <c r="H267" s="76" t="inlineStr">
        <is>
          <t>FMDAIIF3000000</t>
        </is>
      </c>
      <c r="I267" s="76" t="inlineStr">
        <is>
          <t>1400*1700</t>
        </is>
      </c>
      <c r="J267" s="76" t="n">
        <v>4</v>
      </c>
      <c r="K267" s="76" t="n">
        <v>2</v>
      </c>
      <c r="L267" s="292" t="n">
        <v>162</v>
      </c>
      <c r="M267" s="293" t="n">
        <v>150.66</v>
      </c>
      <c r="N267" s="294" t="n">
        <v>173.34</v>
      </c>
      <c r="O267" s="111" t="n">
        <v>172</v>
      </c>
      <c r="P267" s="111" t="n">
        <v>170</v>
      </c>
      <c r="Q267" s="111" t="n">
        <v>185</v>
      </c>
      <c r="R267" s="111" t="n">
        <v>170</v>
      </c>
      <c r="S267" s="111" t="n">
        <v>171</v>
      </c>
      <c r="T267" s="77" t="n">
        <v>97</v>
      </c>
      <c r="U267" s="77" t="n">
        <v>95</v>
      </c>
      <c r="V267" s="111" t="n"/>
      <c r="W267" s="111" t="n"/>
      <c r="X267" s="111" t="n">
        <v>168</v>
      </c>
      <c r="Y267" s="111" t="n"/>
      <c r="Z267" s="111" t="n">
        <v>170</v>
      </c>
      <c r="AA267" s="77" t="n">
        <v>139</v>
      </c>
      <c r="AB267" s="77" t="n">
        <v>141</v>
      </c>
      <c r="AC267" s="111" t="n"/>
      <c r="AD267" s="111" t="n"/>
      <c r="AE267" s="111" t="n"/>
      <c r="AF267" s="111" t="n"/>
      <c r="AG267" s="111" t="n"/>
      <c r="AH267" s="77" t="n"/>
      <c r="AI267" s="77" t="n"/>
      <c r="AJ267" s="78" t="n">
        <v>172.3</v>
      </c>
      <c r="AK267" s="79" t="n">
        <v>145</v>
      </c>
      <c r="AL267" s="80" t="n">
        <v>99</v>
      </c>
      <c r="AM267" s="77" t="n">
        <v>122</v>
      </c>
      <c r="AN267" s="77" t="n">
        <v>118</v>
      </c>
      <c r="AO267" s="81" t="n">
        <v>4</v>
      </c>
      <c r="AP267" s="81" t="n">
        <v>4</v>
      </c>
      <c r="AQ267" s="81" t="n">
        <v>3</v>
      </c>
      <c r="AR267" s="81" t="n"/>
      <c r="AS267" s="81" t="n"/>
      <c r="AT267" s="81" t="n"/>
      <c r="AU267" s="81" t="n"/>
      <c r="AV267" s="81" t="n"/>
      <c r="AW267" s="81" t="n"/>
      <c r="AX267" s="82" t="n">
        <v>11</v>
      </c>
      <c r="AY267" s="83" t="n">
        <v>2771</v>
      </c>
      <c r="AZ267" s="181" t="n">
        <v>0.015</v>
      </c>
      <c r="BA267" s="84" t="n">
        <v>0.004</v>
      </c>
      <c r="BB267" s="83" t="n">
        <v>1</v>
      </c>
      <c r="BC267" s="83" t="n">
        <v>0.1</v>
      </c>
      <c r="BD267" s="83" t="n">
        <v>17.1</v>
      </c>
      <c r="BE267" s="83" t="n">
        <v>1.9</v>
      </c>
      <c r="BF267" s="83" t="n">
        <v>477.4</v>
      </c>
      <c r="BG267" s="28" t="inlineStr">
        <is>
          <t>الكترولوكس</t>
        </is>
      </c>
      <c r="BH267" s="85" t="inlineStr">
        <is>
          <t>القاهرة للصناعات المغذية غسالات</t>
        </is>
      </c>
      <c r="BI267" s="85" t="inlineStr">
        <is>
          <t>PDAWP7197</t>
        </is>
      </c>
      <c r="BJ267" s="85" t="inlineStr">
        <is>
          <t>دلتا</t>
        </is>
      </c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  <c r="CW267" s="85" t="n"/>
    </row>
    <row customFormat="1" customHeight="1" ht="31.5" r="268" s="86">
      <c r="A268" s="73" t="n">
        <v>2021</v>
      </c>
      <c r="B268" s="74" t="n">
        <v>3</v>
      </c>
      <c r="C268" s="291" t="n">
        <v>44270</v>
      </c>
      <c r="D268" s="74" t="n">
        <v>406</v>
      </c>
      <c r="E268" s="74" t="n">
        <v>623</v>
      </c>
      <c r="F268" s="74" t="n">
        <v>8</v>
      </c>
      <c r="G268" s="75" t="inlineStr">
        <is>
          <t>قاعدة غساله 10 كيلو فوق اتوماتيك p0000001388248</t>
        </is>
      </c>
      <c r="H268" s="76" t="inlineStr">
        <is>
          <t>FMCFII11088248</t>
        </is>
      </c>
      <c r="I268" s="76" t="inlineStr">
        <is>
          <t>1400*1700</t>
        </is>
      </c>
      <c r="J268" s="76" t="n">
        <v>1</v>
      </c>
      <c r="K268" s="76" t="n">
        <v>5</v>
      </c>
      <c r="L268" s="292" t="n">
        <v>599</v>
      </c>
      <c r="M268" s="293" t="n">
        <v>551.0201</v>
      </c>
      <c r="N268" s="294" t="n">
        <v>646.9799</v>
      </c>
      <c r="O268" s="111" t="n">
        <v>582</v>
      </c>
      <c r="P268" s="111" t="n">
        <v>610</v>
      </c>
      <c r="Q268" s="111" t="n">
        <v>655</v>
      </c>
      <c r="R268" s="111" t="n">
        <v>643</v>
      </c>
      <c r="S268" s="111" t="n">
        <v>593</v>
      </c>
      <c r="T268" s="77" t="n">
        <v>156</v>
      </c>
      <c r="U268" s="77" t="n">
        <v>155</v>
      </c>
      <c r="V268" s="111" t="n">
        <v>604</v>
      </c>
      <c r="W268" s="111" t="n"/>
      <c r="X268" s="111" t="n">
        <v>589</v>
      </c>
      <c r="Y268" s="111" t="n"/>
      <c r="Z268" s="111" t="n">
        <v>603</v>
      </c>
      <c r="AA268" s="77" t="n">
        <v>156</v>
      </c>
      <c r="AB268" s="77" t="n">
        <v>152</v>
      </c>
      <c r="AC268" s="111" t="n"/>
      <c r="AD268" s="111" t="n"/>
      <c r="AE268" s="111" t="n"/>
      <c r="AF268" s="111" t="n"/>
      <c r="AG268" s="111" t="n"/>
      <c r="AH268" s="77" t="n"/>
      <c r="AI268" s="77" t="n"/>
      <c r="AJ268" s="78" t="n">
        <v>609.9</v>
      </c>
      <c r="AK268" s="79" t="n">
        <v>18</v>
      </c>
      <c r="AL268" s="80" t="n">
        <v>200</v>
      </c>
      <c r="AM268" s="77" t="n">
        <v>23</v>
      </c>
      <c r="AN268" s="77" t="n">
        <v>155</v>
      </c>
      <c r="AO268" s="81" t="n">
        <v>3</v>
      </c>
      <c r="AP268" s="81" t="n">
        <v>2</v>
      </c>
      <c r="AQ268" s="81" t="n">
        <v>4</v>
      </c>
      <c r="AR268" s="81" t="n"/>
      <c r="AS268" s="81" t="n"/>
      <c r="AT268" s="81" t="n"/>
      <c r="AU268" s="81" t="n"/>
      <c r="AV268" s="81" t="n"/>
      <c r="AW268" s="81" t="n"/>
      <c r="AX268" s="82" t="n">
        <v>9</v>
      </c>
      <c r="AY268" s="83" t="n">
        <v>534</v>
      </c>
      <c r="AZ268" s="181" t="n">
        <v>0.015</v>
      </c>
      <c r="BA268" s="84" t="n">
        <v>0.017</v>
      </c>
      <c r="BB268" s="83" t="n"/>
      <c r="BC268" s="83" t="n">
        <v>0</v>
      </c>
      <c r="BD268" s="83" t="n">
        <v>0.9</v>
      </c>
      <c r="BE268" s="83" t="n">
        <v>5.5</v>
      </c>
      <c r="BF268" s="83" t="n">
        <v>325.7</v>
      </c>
      <c r="BG268" s="28" t="inlineStr">
        <is>
          <t>الكترولوكس</t>
        </is>
      </c>
      <c r="BH268" s="85" t="inlineStr">
        <is>
          <t>القاهرة للصناعات المغذية غسالات</t>
        </is>
      </c>
      <c r="BI268" s="85" t="inlineStr">
        <is>
          <t>p0000001388248</t>
        </is>
      </c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  <c r="CW268" s="85" t="n"/>
    </row>
    <row customFormat="1" customHeight="1" ht="31.5" r="269" s="86">
      <c r="A269" s="73" t="n">
        <v>2021</v>
      </c>
      <c r="B269" s="74" t="n">
        <v>3</v>
      </c>
      <c r="C269" s="291" t="n">
        <v>44270</v>
      </c>
      <c r="D269" s="74" t="n">
        <v>406</v>
      </c>
      <c r="E269" s="74" t="n">
        <v>624</v>
      </c>
      <c r="F269" s="74" t="n">
        <v>8</v>
      </c>
      <c r="G269" s="75" t="inlineStr">
        <is>
          <t>كفر غساله 10 كيلو فوق اتوماتيك 16338000004067</t>
        </is>
      </c>
      <c r="H269" s="76" t="inlineStr">
        <is>
          <t>FMCFII71004067</t>
        </is>
      </c>
      <c r="I269" s="76" t="inlineStr">
        <is>
          <t>1400*1700</t>
        </is>
      </c>
      <c r="J269" s="76" t="n">
        <v>1</v>
      </c>
      <c r="K269" s="76" t="n">
        <v>5</v>
      </c>
      <c r="L269" s="292" t="n">
        <v>374</v>
      </c>
      <c r="M269" s="293" t="n">
        <v>344.0426</v>
      </c>
      <c r="N269" s="294" t="n">
        <v>403.9574</v>
      </c>
      <c r="O269" s="111" t="n">
        <v>356</v>
      </c>
      <c r="P269" s="111" t="n">
        <v>385</v>
      </c>
      <c r="Q269" s="111" t="n">
        <v>409</v>
      </c>
      <c r="R269" s="111" t="n">
        <v>400</v>
      </c>
      <c r="S269" s="111" t="n">
        <v>395</v>
      </c>
      <c r="T269" s="77" t="n">
        <v>156</v>
      </c>
      <c r="U269" s="77" t="n">
        <v>155</v>
      </c>
      <c r="V269" s="111" t="n">
        <v>391</v>
      </c>
      <c r="W269" s="111" t="n"/>
      <c r="X269" s="111" t="n">
        <v>382</v>
      </c>
      <c r="Y269" s="111" t="n"/>
      <c r="Z269" s="111" t="n">
        <v>391</v>
      </c>
      <c r="AA269" s="77" t="n">
        <v>156</v>
      </c>
      <c r="AB269" s="77" t="n">
        <v>152</v>
      </c>
      <c r="AC269" s="111" t="n"/>
      <c r="AD269" s="111" t="n"/>
      <c r="AE269" s="111" t="n"/>
      <c r="AF269" s="111" t="n"/>
      <c r="AG269" s="111" t="n"/>
      <c r="AH269" s="77" t="n"/>
      <c r="AI269" s="77" t="n"/>
      <c r="AJ269" s="78" t="n">
        <v>388.6</v>
      </c>
      <c r="AK269" s="79" t="n">
        <v>18</v>
      </c>
      <c r="AL269" s="80" t="n">
        <v>200</v>
      </c>
      <c r="AM269" s="77" t="n">
        <v>23</v>
      </c>
      <c r="AN269" s="77" t="n">
        <v>155</v>
      </c>
      <c r="AO269" s="81" t="n">
        <v>3</v>
      </c>
      <c r="AP269" s="81" t="n">
        <v>2</v>
      </c>
      <c r="AQ269" s="81" t="n">
        <v>6</v>
      </c>
      <c r="AR269" s="81" t="n"/>
      <c r="AS269" s="81" t="n"/>
      <c r="AT269" s="81" t="n"/>
      <c r="AU269" s="81" t="n"/>
      <c r="AV269" s="81" t="n"/>
      <c r="AW269" s="81" t="n"/>
      <c r="AX269" s="82" t="n">
        <v>11</v>
      </c>
      <c r="AY269" s="83" t="n">
        <v>536</v>
      </c>
      <c r="AZ269" s="181" t="n">
        <v>0.015</v>
      </c>
      <c r="BA269" s="84" t="n">
        <v>0.021</v>
      </c>
      <c r="BB269" s="83" t="n"/>
      <c r="BC269" s="83" t="n">
        <v>0</v>
      </c>
      <c r="BD269" s="83" t="n">
        <v>1.4</v>
      </c>
      <c r="BE269" s="83" t="n">
        <v>4.3</v>
      </c>
      <c r="BF269" s="83" t="n">
        <v>208.3</v>
      </c>
      <c r="BG269" s="28" t="inlineStr">
        <is>
          <t>الكترولوكس</t>
        </is>
      </c>
      <c r="BH269" s="85" t="inlineStr">
        <is>
          <t>القاهرة للصناعات المغذية غسالات</t>
        </is>
      </c>
      <c r="BI269" s="85" t="inlineStr">
        <is>
          <t>1.63E+13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  <c r="CW269" s="85" t="n"/>
    </row>
    <row customFormat="1" customHeight="1" ht="31.5" r="270" s="86">
      <c r="A270" s="73" t="n">
        <v>2021</v>
      </c>
      <c r="B270" s="74" t="n">
        <v>3</v>
      </c>
      <c r="C270" s="291" t="n">
        <v>44270</v>
      </c>
      <c r="D270" s="74" t="n">
        <v>406</v>
      </c>
      <c r="E270" s="74" t="n">
        <v>625</v>
      </c>
      <c r="F270" s="74" t="n">
        <v>8</v>
      </c>
      <c r="G270" s="75" t="inlineStr">
        <is>
          <t>جزء وسط غساله 10 كيلو فوق اتوماتيك 16338000004075</t>
        </is>
      </c>
      <c r="H270" s="76" t="inlineStr">
        <is>
          <t>FMCFII61004075</t>
        </is>
      </c>
      <c r="I270" s="76" t="inlineStr">
        <is>
          <t>1400*1700</t>
        </is>
      </c>
      <c r="J270" s="76" t="n">
        <v>1</v>
      </c>
      <c r="K270" s="76" t="n">
        <v>5</v>
      </c>
      <c r="L270" s="292" t="n">
        <v>140</v>
      </c>
      <c r="M270" s="293" t="n">
        <v>129.01</v>
      </c>
      <c r="N270" s="294" t="n">
        <v>150.99</v>
      </c>
      <c r="O270" s="111" t="n">
        <v>129</v>
      </c>
      <c r="P270" s="111" t="n">
        <v>149</v>
      </c>
      <c r="Q270" s="111" t="n">
        <v>156</v>
      </c>
      <c r="R270" s="111" t="n">
        <v>149</v>
      </c>
      <c r="S270" s="111" t="n">
        <v>150</v>
      </c>
      <c r="T270" s="77" t="n">
        <v>156</v>
      </c>
      <c r="U270" s="77" t="n">
        <v>155</v>
      </c>
      <c r="V270" s="111" t="n">
        <v>143</v>
      </c>
      <c r="W270" s="111" t="n"/>
      <c r="X270" s="111" t="n">
        <v>141</v>
      </c>
      <c r="Y270" s="111" t="n"/>
      <c r="Z270" s="111" t="n">
        <v>144</v>
      </c>
      <c r="AA270" s="77" t="n">
        <v>156</v>
      </c>
      <c r="AB270" s="77" t="n">
        <v>152</v>
      </c>
      <c r="AC270" s="111" t="n"/>
      <c r="AD270" s="111" t="n"/>
      <c r="AE270" s="111" t="n"/>
      <c r="AF270" s="111" t="n"/>
      <c r="AG270" s="111" t="n"/>
      <c r="AH270" s="77" t="n"/>
      <c r="AI270" s="77" t="n"/>
      <c r="AJ270" s="78" t="n">
        <v>145.1</v>
      </c>
      <c r="AK270" s="79" t="n">
        <v>18</v>
      </c>
      <c r="AL270" s="80" t="n">
        <v>200</v>
      </c>
      <c r="AM270" s="77" t="n">
        <v>23</v>
      </c>
      <c r="AN270" s="77" t="n">
        <v>155</v>
      </c>
      <c r="AO270" s="81" t="n">
        <v>4</v>
      </c>
      <c r="AP270" s="81" t="n">
        <v>3</v>
      </c>
      <c r="AQ270" s="81" t="n">
        <v>3</v>
      </c>
      <c r="AR270" s="81" t="n"/>
      <c r="AS270" s="81" t="n"/>
      <c r="AT270" s="81" t="n"/>
      <c r="AU270" s="81" t="n"/>
      <c r="AV270" s="81" t="n"/>
      <c r="AW270" s="81" t="n"/>
      <c r="AX270" s="82" t="n">
        <v>10</v>
      </c>
      <c r="AY270" s="83" t="n">
        <v>535</v>
      </c>
      <c r="AZ270" s="181" t="n">
        <v>0.015</v>
      </c>
      <c r="BA270" s="84" t="n">
        <v>0.019</v>
      </c>
      <c r="BB270" s="83" t="n"/>
      <c r="BC270" s="83" t="n">
        <v>0.1</v>
      </c>
      <c r="BD270" s="83" t="n">
        <v>3.8</v>
      </c>
      <c r="BE270" s="83" t="n">
        <v>1.5</v>
      </c>
      <c r="BF270" s="83" t="n">
        <v>77.59999999999999</v>
      </c>
      <c r="BG270" s="28" t="inlineStr">
        <is>
          <t>الكترولوكس</t>
        </is>
      </c>
      <c r="BH270" s="85" t="inlineStr">
        <is>
          <t>القاهرة للصناعات المغذية غسالات</t>
        </is>
      </c>
      <c r="BI270" s="85" t="inlineStr">
        <is>
          <t>1.63E+13</t>
        </is>
      </c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  <c r="CW270" s="85" t="n"/>
    </row>
    <row customFormat="1" customHeight="1" ht="31.5" r="271" s="86">
      <c r="A271" s="73" t="n">
        <v>2021</v>
      </c>
      <c r="B271" s="74" t="n">
        <v>3</v>
      </c>
      <c r="C271" s="291" t="n">
        <v>44270</v>
      </c>
      <c r="D271" s="74" t="n">
        <v>406</v>
      </c>
      <c r="E271" s="74" t="n">
        <v>626</v>
      </c>
      <c r="F271" s="74" t="n">
        <v>8</v>
      </c>
      <c r="G271" s="75" t="inlineStr">
        <is>
          <t>زوايا غساله 10 كيلو فوق اتوماتيك 16338000004073</t>
        </is>
      </c>
      <c r="H271" s="76" t="inlineStr">
        <is>
          <t>FMCFII21004073</t>
        </is>
      </c>
      <c r="I271" s="76" t="inlineStr">
        <is>
          <t>1400*1700</t>
        </is>
      </c>
      <c r="J271" s="76" t="n">
        <v>1</v>
      </c>
      <c r="K271" s="76" t="n">
        <v>5</v>
      </c>
      <c r="L271" s="292" t="n">
        <v>138</v>
      </c>
      <c r="M271" s="293" t="n">
        <v>127.029</v>
      </c>
      <c r="N271" s="294" t="n">
        <v>148.971</v>
      </c>
      <c r="O271" s="111" t="n">
        <v>270</v>
      </c>
      <c r="P271" s="111" t="n">
        <v>271</v>
      </c>
      <c r="Q271" s="111" t="n">
        <v>307</v>
      </c>
      <c r="R271" s="111" t="n">
        <v>269</v>
      </c>
      <c r="S271" s="111" t="n">
        <v>273</v>
      </c>
      <c r="T271" s="77" t="n">
        <v>156</v>
      </c>
      <c r="U271" s="77" t="n">
        <v>155</v>
      </c>
      <c r="V271" s="111" t="n">
        <v>267</v>
      </c>
      <c r="W271" s="111" t="n"/>
      <c r="X271" s="111" t="n">
        <v>276</v>
      </c>
      <c r="Y271" s="111" t="n"/>
      <c r="Z271" s="111" t="n">
        <v>279</v>
      </c>
      <c r="AA271" s="77" t="n">
        <v>156</v>
      </c>
      <c r="AB271" s="77" t="n">
        <v>152</v>
      </c>
      <c r="AC271" s="111" t="n"/>
      <c r="AD271" s="111" t="n"/>
      <c r="AE271" s="111" t="n"/>
      <c r="AF271" s="111" t="n"/>
      <c r="AG271" s="111" t="n"/>
      <c r="AH271" s="77" t="n"/>
      <c r="AI271" s="77" t="n"/>
      <c r="AJ271" s="78" t="n">
        <v>276.5</v>
      </c>
      <c r="AK271" s="79" t="n">
        <v>18</v>
      </c>
      <c r="AL271" s="80" t="n">
        <v>200</v>
      </c>
      <c r="AM271" s="77" t="n">
        <v>23</v>
      </c>
      <c r="AN271" s="77" t="n">
        <v>155</v>
      </c>
      <c r="AO271" s="81" t="n">
        <v>13</v>
      </c>
      <c r="AP271" s="81" t="n">
        <v>4</v>
      </c>
      <c r="AQ271" s="81" t="n">
        <v>7</v>
      </c>
      <c r="AR271" s="81" t="n"/>
      <c r="AS271" s="81" t="n"/>
      <c r="AT271" s="81" t="n"/>
      <c r="AU271" s="81" t="n"/>
      <c r="AV271" s="81" t="n"/>
      <c r="AW271" s="81" t="n"/>
      <c r="AX271" s="82" t="n">
        <v>24</v>
      </c>
      <c r="AY271" s="83" t="n">
        <v>549</v>
      </c>
      <c r="AZ271" s="181" t="n">
        <v>0.015</v>
      </c>
      <c r="BA271" s="84" t="n">
        <v>0.044</v>
      </c>
      <c r="BB271" s="83" t="n"/>
      <c r="BC271" s="83" t="n">
        <v>0.2</v>
      </c>
      <c r="BD271" s="83" t="n">
        <v>4</v>
      </c>
      <c r="BE271" s="83" t="n">
        <v>6.6</v>
      </c>
      <c r="BF271" s="83" t="n">
        <v>151.8</v>
      </c>
      <c r="BG271" s="28" t="inlineStr">
        <is>
          <t>الكترولوكس</t>
        </is>
      </c>
      <c r="BH271" s="85" t="inlineStr">
        <is>
          <t>القاهرة للصناعات المغذية غسالات</t>
        </is>
      </c>
      <c r="BI271" s="85" t="inlineStr">
        <is>
          <t>1.63E+13</t>
        </is>
      </c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  <c r="CW271" s="85" t="n"/>
    </row>
    <row customFormat="1" customHeight="1" ht="31.5" r="272" s="86">
      <c r="A272" s="73" t="n">
        <v>2021</v>
      </c>
      <c r="B272" s="74" t="n">
        <v>3</v>
      </c>
      <c r="C272" s="291" t="n">
        <v>44270</v>
      </c>
      <c r="D272" s="74" t="n">
        <v>56</v>
      </c>
      <c r="E272" s="74" t="n">
        <v>134</v>
      </c>
      <c r="F272" s="74" t="n">
        <v>25</v>
      </c>
      <c r="G272" s="75" t="inlineStr">
        <is>
          <t>فوم كشاف طوارئ جراند 1</t>
        </is>
      </c>
      <c r="H272" s="76" t="inlineStr">
        <is>
          <t>FMGREI10000000</t>
        </is>
      </c>
      <c r="I272" s="76" t="inlineStr">
        <is>
          <t>1200*1100</t>
        </is>
      </c>
      <c r="J272" s="76" t="n">
        <v>12</v>
      </c>
      <c r="K272" s="76" t="n">
        <v>1</v>
      </c>
      <c r="L272" s="292" t="n">
        <v>9.914583332999999</v>
      </c>
      <c r="M272" s="293" t="n">
        <v>9.2205625</v>
      </c>
      <c r="N272" s="294" t="n">
        <v>10.60860417</v>
      </c>
      <c r="O272" s="111" t="n"/>
      <c r="P272" s="111" t="n"/>
      <c r="Q272" s="111" t="n"/>
      <c r="R272" s="111" t="n">
        <v>13</v>
      </c>
      <c r="S272" s="111" t="n">
        <v>11</v>
      </c>
      <c r="T272" s="77" t="n"/>
      <c r="U272" s="77" t="n">
        <v>118</v>
      </c>
      <c r="V272" s="111" t="n"/>
      <c r="W272" s="111" t="n"/>
      <c r="X272" s="111" t="n"/>
      <c r="Y272" s="111" t="n"/>
      <c r="Z272" s="111" t="n"/>
      <c r="AA272" s="77" t="n"/>
      <c r="AB272" s="77" t="n"/>
      <c r="AC272" s="111" t="n"/>
      <c r="AD272" s="111" t="n"/>
      <c r="AE272" s="111" t="n"/>
      <c r="AF272" s="111" t="n"/>
      <c r="AG272" s="111" t="n"/>
      <c r="AH272" s="77" t="n"/>
      <c r="AI272" s="77" t="n"/>
      <c r="AJ272" s="78" t="n">
        <v>12</v>
      </c>
      <c r="AK272" s="79" t="n">
        <v>429</v>
      </c>
      <c r="AL272" s="80" t="n">
        <v>101</v>
      </c>
      <c r="AM272" s="77" t="n">
        <v>366</v>
      </c>
      <c r="AN272" s="77" t="n">
        <v>118</v>
      </c>
      <c r="AO272" s="81" t="n">
        <v>10</v>
      </c>
      <c r="AP272" s="81" t="n"/>
      <c r="AQ272" s="81" t="n">
        <v>6</v>
      </c>
      <c r="AR272" s="81" t="n"/>
      <c r="AS272" s="81" t="n"/>
      <c r="AT272" s="81" t="n"/>
      <c r="AU272" s="81" t="n"/>
      <c r="AV272" s="81" t="n"/>
      <c r="AW272" s="81" t="n"/>
      <c r="AX272" s="82" t="n">
        <v>16</v>
      </c>
      <c r="AY272" s="83" t="n">
        <v>1456</v>
      </c>
      <c r="AZ272" s="181" t="n">
        <v>0.02</v>
      </c>
      <c r="BA272" s="84" t="n">
        <v>0.011</v>
      </c>
      <c r="BB272" s="83" t="n">
        <v>1</v>
      </c>
      <c r="BC272" s="83" t="n">
        <v>1.6</v>
      </c>
      <c r="BD272" s="83" t="n">
        <v>146.9</v>
      </c>
      <c r="BE272" s="83" t="n">
        <v>0.2</v>
      </c>
      <c r="BF272" s="83" t="n">
        <v>17.5</v>
      </c>
      <c r="BG272" s="28" t="inlineStr">
        <is>
          <t>جراند</t>
        </is>
      </c>
      <c r="BH272" s="85" t="inlineStr">
        <is>
          <t>شركة جراند</t>
        </is>
      </c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  <c r="CW272" s="85" t="n"/>
    </row>
    <row customFormat="1" customHeight="1" ht="31.5" r="273" s="86">
      <c r="A273" s="73" t="n">
        <v>2021</v>
      </c>
      <c r="B273" s="74" t="n">
        <v>3</v>
      </c>
      <c r="C273" s="291" t="n">
        <v>44270</v>
      </c>
      <c r="D273" s="74" t="n">
        <v>159</v>
      </c>
      <c r="E273" s="74" t="n">
        <v>299</v>
      </c>
      <c r="F273" s="74" t="n">
        <v>28</v>
      </c>
      <c r="G273" s="75" t="inlineStr">
        <is>
          <t>سخان غاز 6لتر</t>
        </is>
      </c>
      <c r="H273" s="76" t="inlineStr">
        <is>
          <t>FMDAHI5L000000</t>
        </is>
      </c>
      <c r="I273" s="76" t="inlineStr">
        <is>
          <t>1200*1100</t>
        </is>
      </c>
      <c r="J273" s="76" t="n">
        <v>3</v>
      </c>
      <c r="K273" s="76" t="n">
        <v>2</v>
      </c>
      <c r="L273" s="292" t="n">
        <v>115</v>
      </c>
      <c r="M273" s="293" t="n">
        <v>106.95</v>
      </c>
      <c r="N273" s="294" t="n">
        <v>123.05</v>
      </c>
      <c r="O273" s="111" t="n">
        <v>104</v>
      </c>
      <c r="P273" s="111" t="n">
        <v>109</v>
      </c>
      <c r="Q273" s="111" t="n">
        <v>118</v>
      </c>
      <c r="R273" s="111" t="n">
        <v>115</v>
      </c>
      <c r="S273" s="111" t="n">
        <v>113</v>
      </c>
      <c r="T273" s="77" t="n">
        <v>119</v>
      </c>
      <c r="U273" s="77" t="n">
        <v>109</v>
      </c>
      <c r="V273" s="111" t="n">
        <v>109</v>
      </c>
      <c r="W273" s="111" t="n"/>
      <c r="X273" s="111" t="n">
        <v>112</v>
      </c>
      <c r="Y273" s="111" t="n"/>
      <c r="Z273" s="111" t="n">
        <v>108</v>
      </c>
      <c r="AA273" s="77" t="n">
        <v>110</v>
      </c>
      <c r="AB273" s="77" t="n">
        <v>106</v>
      </c>
      <c r="AC273" s="111" t="n"/>
      <c r="AD273" s="111" t="n"/>
      <c r="AE273" s="111" t="n"/>
      <c r="AF273" s="111" t="n"/>
      <c r="AG273" s="111" t="n"/>
      <c r="AH273" s="77" t="n"/>
      <c r="AI273" s="77" t="n"/>
      <c r="AJ273" s="78" t="n">
        <v>111</v>
      </c>
      <c r="AK273" s="79" t="n">
        <v>70</v>
      </c>
      <c r="AL273" s="80" t="n">
        <v>154</v>
      </c>
      <c r="AM273" s="77" t="n">
        <v>97</v>
      </c>
      <c r="AN273" s="77" t="n">
        <v>111</v>
      </c>
      <c r="AO273" s="81" t="n">
        <v>6</v>
      </c>
      <c r="AP273" s="81" t="n">
        <v>5</v>
      </c>
      <c r="AQ273" s="81" t="n">
        <v>3</v>
      </c>
      <c r="AR273" s="81" t="n"/>
      <c r="AS273" s="81" t="n"/>
      <c r="AT273" s="81" t="n"/>
      <c r="AU273" s="81" t="n"/>
      <c r="AV273" s="81" t="n"/>
      <c r="AW273" s="81" t="n"/>
      <c r="AX273" s="82" t="n">
        <v>14</v>
      </c>
      <c r="AY273" s="83" t="n">
        <v>2294</v>
      </c>
      <c r="AZ273" s="181" t="n">
        <v>0.02</v>
      </c>
      <c r="BA273" s="84" t="n">
        <v>0.006</v>
      </c>
      <c r="BB273" s="83" t="n">
        <v>1</v>
      </c>
      <c r="BC273" s="83" t="n">
        <v>0.1</v>
      </c>
      <c r="BD273" s="83" t="n">
        <v>19.9</v>
      </c>
      <c r="BE273" s="83" t="n">
        <v>1.6</v>
      </c>
      <c r="BF273" s="83" t="n">
        <v>254.6</v>
      </c>
      <c r="BG273" s="28" t="inlineStr">
        <is>
          <t>الكترولوكس</t>
        </is>
      </c>
      <c r="BH273" s="85" t="inlineStr">
        <is>
          <t>القاهرة للصناعات المغذية سخانات</t>
        </is>
      </c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  <c r="CW273" s="85" t="n"/>
    </row>
    <row customFormat="1" customHeight="1" ht="31.5" r="274" s="86">
      <c r="A274" s="73" t="n">
        <v>2021</v>
      </c>
      <c r="B274" s="74" t="n">
        <v>3</v>
      </c>
      <c r="C274" s="291" t="n">
        <v>44270</v>
      </c>
      <c r="D274" s="74" t="n">
        <v>165</v>
      </c>
      <c r="E274" s="74" t="n">
        <v>306</v>
      </c>
      <c r="F274" s="74" t="n">
        <v>30</v>
      </c>
      <c r="G274" s="75" t="inlineStr">
        <is>
          <t>زانوسي العبد 309</t>
        </is>
      </c>
      <c r="H274" s="76" t="inlineStr">
        <is>
          <t>FMABDI30900000</t>
        </is>
      </c>
      <c r="I274" s="76" t="inlineStr">
        <is>
          <t>1100*1200</t>
        </is>
      </c>
      <c r="J274" s="76" t="n">
        <v>1</v>
      </c>
      <c r="K274" s="76" t="n">
        <v>3</v>
      </c>
      <c r="L274" s="292" t="n">
        <v>196</v>
      </c>
      <c r="M274" s="293" t="n">
        <v>182.28</v>
      </c>
      <c r="N274" s="294" t="n">
        <v>209.72</v>
      </c>
      <c r="O274" s="111" t="n">
        <v>202</v>
      </c>
      <c r="P274" s="111" t="n">
        <v>200</v>
      </c>
      <c r="Q274" s="111" t="n">
        <v>195</v>
      </c>
      <c r="R274" s="111" t="n">
        <v>201</v>
      </c>
      <c r="S274" s="111" t="n">
        <v>199</v>
      </c>
      <c r="T274" s="77" t="n">
        <v>147</v>
      </c>
      <c r="U274" s="77" t="n">
        <v>140</v>
      </c>
      <c r="V274" s="111" t="n">
        <v>198</v>
      </c>
      <c r="W274" s="111" t="n"/>
      <c r="X274" s="111" t="n">
        <v>203</v>
      </c>
      <c r="Y274" s="111" t="n"/>
      <c r="Z274" s="111" t="n"/>
      <c r="AA274" s="77" t="n">
        <v>151</v>
      </c>
      <c r="AB274" s="77" t="n">
        <v>151</v>
      </c>
      <c r="AC274" s="111" t="n"/>
      <c r="AD274" s="111" t="n"/>
      <c r="AE274" s="111" t="n"/>
      <c r="AF274" s="111" t="n"/>
      <c r="AG274" s="111" t="n"/>
      <c r="AH274" s="77" t="n"/>
      <c r="AI274" s="77" t="n"/>
      <c r="AJ274" s="78" t="n">
        <v>199.7</v>
      </c>
      <c r="AK274" s="79" t="n">
        <v>20</v>
      </c>
      <c r="AL274" s="80" t="n">
        <v>180</v>
      </c>
      <c r="AM274" s="77" t="n">
        <v>24</v>
      </c>
      <c r="AN274" s="77" t="n">
        <v>147</v>
      </c>
      <c r="AO274" s="81" t="n">
        <v>2</v>
      </c>
      <c r="AP274" s="81" t="n">
        <v>1</v>
      </c>
      <c r="AQ274" s="81" t="n">
        <v>3</v>
      </c>
      <c r="AR274" s="81" t="n"/>
      <c r="AS274" s="81" t="n">
        <v>1</v>
      </c>
      <c r="AT274" s="81" t="n"/>
      <c r="AU274" s="81" t="n"/>
      <c r="AV274" s="81" t="n"/>
      <c r="AW274" s="81" t="n"/>
      <c r="AX274" s="82" t="n">
        <v>7</v>
      </c>
      <c r="AY274" s="83" t="n">
        <v>327</v>
      </c>
      <c r="AZ274" s="181" t="n">
        <v>0.02</v>
      </c>
      <c r="BA274" s="84" t="n">
        <v>0.021</v>
      </c>
      <c r="BB274" s="83" t="n"/>
      <c r="BC274" s="83" t="n">
        <v>0</v>
      </c>
      <c r="BD274" s="83" t="n">
        <v>1.7</v>
      </c>
      <c r="BE274" s="83" t="n">
        <v>1.4</v>
      </c>
      <c r="BF274" s="83" t="n">
        <v>65.3</v>
      </c>
      <c r="BG274" s="28" t="n"/>
      <c r="BH274" s="85" t="n"/>
      <c r="BI274" s="85" t="n"/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  <c r="CW274" s="85" t="n"/>
    </row>
    <row customFormat="1" customHeight="1" ht="31.5" r="275" s="86">
      <c r="A275" s="73" t="n">
        <v>2021</v>
      </c>
      <c r="B275" s="74" t="n">
        <v>3</v>
      </c>
      <c r="C275" s="291" t="n">
        <v>44270</v>
      </c>
      <c r="D275" s="74" t="n">
        <v>415</v>
      </c>
      <c r="E275" s="74" t="n">
        <v>655</v>
      </c>
      <c r="F275" s="74" t="n">
        <v>47</v>
      </c>
      <c r="G275" s="75" t="inlineStr">
        <is>
          <t>PDFRP2125 قاعده 70 يمين</t>
        </is>
      </c>
      <c r="H275" s="76" t="inlineStr">
        <is>
          <t>FMCFII1RRP2125</t>
        </is>
      </c>
      <c r="I275" s="76" t="inlineStr">
        <is>
          <t>1600*1800</t>
        </is>
      </c>
      <c r="J275" s="76" t="n">
        <v>3</v>
      </c>
      <c r="K275" s="76" t="n">
        <v>1</v>
      </c>
      <c r="L275" s="292" t="n">
        <v>148</v>
      </c>
      <c r="M275" s="293" t="n">
        <v>137.64</v>
      </c>
      <c r="N275" s="294" t="n">
        <v>158.36</v>
      </c>
      <c r="O275" s="111" t="n">
        <v>147</v>
      </c>
      <c r="P275" s="111" t="n">
        <v>153</v>
      </c>
      <c r="Q275" s="111" t="n">
        <v>145</v>
      </c>
      <c r="R275" s="111" t="n">
        <v>148</v>
      </c>
      <c r="S275" s="111" t="n">
        <v>145</v>
      </c>
      <c r="T275" s="77" t="n">
        <v>156</v>
      </c>
      <c r="U275" s="77" t="n">
        <v>156</v>
      </c>
      <c r="V275" s="111" t="n">
        <v>146</v>
      </c>
      <c r="W275" s="111" t="n"/>
      <c r="X275" s="111" t="n"/>
      <c r="Y275" s="111" t="n"/>
      <c r="Z275" s="111" t="n">
        <v>156</v>
      </c>
      <c r="AA275" s="77" t="n">
        <v>148</v>
      </c>
      <c r="AB275" s="77" t="n">
        <v>146</v>
      </c>
      <c r="AC275" s="111" t="n"/>
      <c r="AD275" s="111" t="n"/>
      <c r="AE275" s="111" t="n"/>
      <c r="AF275" s="111" t="n"/>
      <c r="AG275" s="111" t="n"/>
      <c r="AH275" s="77" t="n"/>
      <c r="AI275" s="77" t="n"/>
      <c r="AJ275" s="78" t="n">
        <v>148.2</v>
      </c>
      <c r="AK275" s="79" t="n">
        <v>60</v>
      </c>
      <c r="AL275" s="80" t="n">
        <v>180</v>
      </c>
      <c r="AM275" s="77" t="n">
        <v>71</v>
      </c>
      <c r="AN275" s="77" t="n">
        <v>152</v>
      </c>
      <c r="AO275" s="81" t="n">
        <v>10</v>
      </c>
      <c r="AP275" s="81" t="n">
        <v>6</v>
      </c>
      <c r="AQ275" s="81" t="n">
        <v>5</v>
      </c>
      <c r="AR275" s="81" t="n"/>
      <c r="AS275" s="81" t="n"/>
      <c r="AT275" s="81" t="n"/>
      <c r="AU275" s="81" t="n"/>
      <c r="AV275" s="81" t="n"/>
      <c r="AW275" s="81" t="n"/>
      <c r="AX275" s="82" t="n">
        <v>21</v>
      </c>
      <c r="AY275" s="83" t="n">
        <v>1221</v>
      </c>
      <c r="AZ275" s="181" t="n">
        <v>0.02</v>
      </c>
      <c r="BA275" s="84" t="n">
        <v>0.017</v>
      </c>
      <c r="BB275" s="83" t="n">
        <v>1</v>
      </c>
      <c r="BC275" s="83" t="n">
        <v>0.1</v>
      </c>
      <c r="BD275" s="83" t="n">
        <v>8.300000000000001</v>
      </c>
      <c r="BE275" s="83" t="n">
        <v>3.1</v>
      </c>
      <c r="BF275" s="83" t="n">
        <v>181</v>
      </c>
      <c r="BG275" s="28" t="inlineStr">
        <is>
          <t>الكترولوكس</t>
        </is>
      </c>
      <c r="BH275" s="85" t="inlineStr">
        <is>
          <t>القاهرة للصناعات المغذية غسالات</t>
        </is>
      </c>
      <c r="BI275" s="85" t="inlineStr">
        <is>
          <t xml:space="preserve">PDFRP2046      </t>
        </is>
      </c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  <c r="CW275" s="85" t="n"/>
    </row>
    <row customFormat="1" customHeight="1" ht="31.5" r="276" s="86">
      <c r="A276" s="73" t="n">
        <v>2021</v>
      </c>
      <c r="B276" s="74" t="n">
        <v>3</v>
      </c>
      <c r="C276" s="291" t="n">
        <v>44270</v>
      </c>
      <c r="D276" s="74" t="n">
        <v>415</v>
      </c>
      <c r="E276" s="74" t="n">
        <v>656</v>
      </c>
      <c r="F276" s="74" t="n">
        <v>47</v>
      </c>
      <c r="G276" s="75" t="inlineStr">
        <is>
          <t>PDFRP2123 قاعده 70 شمال</t>
        </is>
      </c>
      <c r="H276" s="76" t="inlineStr">
        <is>
          <t>FMCFII1LRP2123</t>
        </is>
      </c>
      <c r="I276" s="76" t="inlineStr">
        <is>
          <t>1600*1800</t>
        </is>
      </c>
      <c r="J276" s="76" t="n">
        <v>3</v>
      </c>
      <c r="K276" s="76" t="n">
        <v>1</v>
      </c>
      <c r="L276" s="292" t="n">
        <v>148</v>
      </c>
      <c r="M276" s="293" t="n">
        <v>137.64</v>
      </c>
      <c r="N276" s="294" t="n">
        <v>158.36</v>
      </c>
      <c r="O276" s="111" t="n">
        <v>147</v>
      </c>
      <c r="P276" s="111" t="n">
        <v>153</v>
      </c>
      <c r="Q276" s="111" t="n">
        <v>145</v>
      </c>
      <c r="R276" s="111" t="n">
        <v>148</v>
      </c>
      <c r="S276" s="111" t="n">
        <v>145</v>
      </c>
      <c r="T276" s="77" t="n">
        <v>156</v>
      </c>
      <c r="U276" s="77" t="n">
        <v>156</v>
      </c>
      <c r="V276" s="111" t="n">
        <v>146</v>
      </c>
      <c r="W276" s="111" t="n"/>
      <c r="X276" s="111" t="n"/>
      <c r="Y276" s="111" t="n"/>
      <c r="Z276" s="111" t="n">
        <v>156</v>
      </c>
      <c r="AA276" s="77" t="n">
        <v>148</v>
      </c>
      <c r="AB276" s="77" t="n">
        <v>146</v>
      </c>
      <c r="AC276" s="111" t="n"/>
      <c r="AD276" s="111" t="n"/>
      <c r="AE276" s="111" t="n"/>
      <c r="AF276" s="111" t="n"/>
      <c r="AG276" s="111" t="n"/>
      <c r="AH276" s="77" t="n"/>
      <c r="AI276" s="77" t="n"/>
      <c r="AJ276" s="78" t="n">
        <v>148.2</v>
      </c>
      <c r="AK276" s="79" t="n">
        <v>60</v>
      </c>
      <c r="AL276" s="80" t="n">
        <v>180</v>
      </c>
      <c r="AM276" s="77" t="n">
        <v>71</v>
      </c>
      <c r="AN276" s="77" t="n">
        <v>152</v>
      </c>
      <c r="AO276" s="81" t="n">
        <v>10</v>
      </c>
      <c r="AP276" s="81" t="n">
        <v>6</v>
      </c>
      <c r="AQ276" s="81" t="n">
        <v>5</v>
      </c>
      <c r="AR276" s="81" t="n"/>
      <c r="AS276" s="81" t="n"/>
      <c r="AT276" s="81" t="n"/>
      <c r="AU276" s="81" t="n"/>
      <c r="AV276" s="81" t="n"/>
      <c r="AW276" s="81" t="n"/>
      <c r="AX276" s="82" t="n">
        <v>21</v>
      </c>
      <c r="AY276" s="83" t="n">
        <v>1221</v>
      </c>
      <c r="AZ276" s="181" t="n">
        <v>0.02</v>
      </c>
      <c r="BA276" s="84" t="n">
        <v>0.017</v>
      </c>
      <c r="BB276" s="83" t="n">
        <v>1</v>
      </c>
      <c r="BC276" s="83" t="n">
        <v>0.1</v>
      </c>
      <c r="BD276" s="83" t="n">
        <v>8.300000000000001</v>
      </c>
      <c r="BE276" s="83" t="n">
        <v>3.1</v>
      </c>
      <c r="BF276" s="83" t="n">
        <v>181</v>
      </c>
      <c r="BG276" s="28" t="inlineStr">
        <is>
          <t>الكترولوكس</t>
        </is>
      </c>
      <c r="BH276" s="85" t="inlineStr">
        <is>
          <t>القاهرة للصناعات المغذية غسالات</t>
        </is>
      </c>
      <c r="BI276" s="85" t="inlineStr">
        <is>
          <t xml:space="preserve">PDFRP2047      </t>
        </is>
      </c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  <c r="CW276" s="85" t="n"/>
    </row>
    <row customFormat="1" customHeight="1" ht="31.5" r="277" s="86">
      <c r="A277" s="73" t="n">
        <v>2021</v>
      </c>
      <c r="B277" s="74" t="n">
        <v>3</v>
      </c>
      <c r="C277" s="291" t="n">
        <v>44270</v>
      </c>
      <c r="D277" s="74" t="n">
        <v>415</v>
      </c>
      <c r="E277" s="74" t="n">
        <v>657</v>
      </c>
      <c r="F277" s="74" t="n">
        <v>47</v>
      </c>
      <c r="G277" s="75" t="inlineStr">
        <is>
          <t>PDFRP2124 كفر 70 يمين</t>
        </is>
      </c>
      <c r="H277" s="76" t="inlineStr">
        <is>
          <t>FMCFII7RRP2124</t>
        </is>
      </c>
      <c r="I277" s="76" t="inlineStr">
        <is>
          <t>1600*1800</t>
        </is>
      </c>
      <c r="J277" s="76" t="n">
        <v>3</v>
      </c>
      <c r="K277" s="76" t="n">
        <v>1</v>
      </c>
      <c r="L277" s="292" t="n">
        <v>90</v>
      </c>
      <c r="M277" s="293" t="n">
        <v>83.7</v>
      </c>
      <c r="N277" s="294" t="n">
        <v>96.3</v>
      </c>
      <c r="O277" s="111" t="n">
        <v>100</v>
      </c>
      <c r="P277" s="111" t="n">
        <v>98</v>
      </c>
      <c r="Q277" s="111" t="n">
        <v>92</v>
      </c>
      <c r="R277" s="111" t="n">
        <v>90</v>
      </c>
      <c r="S277" s="111" t="n">
        <v>90</v>
      </c>
      <c r="T277" s="77" t="n">
        <v>156</v>
      </c>
      <c r="U277" s="77" t="n">
        <v>156</v>
      </c>
      <c r="V277" s="111" t="n">
        <v>95</v>
      </c>
      <c r="W277" s="111" t="n"/>
      <c r="X277" s="111" t="n"/>
      <c r="Y277" s="111" t="n"/>
      <c r="Z277" s="111" t="n">
        <v>95</v>
      </c>
      <c r="AA277" s="77" t="n">
        <v>148</v>
      </c>
      <c r="AB277" s="77" t="n">
        <v>146</v>
      </c>
      <c r="AC277" s="111" t="n"/>
      <c r="AD277" s="111" t="n"/>
      <c r="AE277" s="111" t="n"/>
      <c r="AF277" s="111" t="n"/>
      <c r="AG277" s="111" t="n"/>
      <c r="AH277" s="77" t="n"/>
      <c r="AI277" s="77" t="n"/>
      <c r="AJ277" s="78" t="n">
        <v>93.90000000000001</v>
      </c>
      <c r="AK277" s="79" t="n">
        <v>60</v>
      </c>
      <c r="AL277" s="80" t="n">
        <v>180</v>
      </c>
      <c r="AM277" s="77" t="n">
        <v>71</v>
      </c>
      <c r="AN277" s="77" t="n">
        <v>152</v>
      </c>
      <c r="AO277" s="81" t="n">
        <v>6</v>
      </c>
      <c r="AP277" s="81" t="n">
        <v>4</v>
      </c>
      <c r="AQ277" s="81" t="n">
        <v>13</v>
      </c>
      <c r="AR277" s="81" t="n"/>
      <c r="AS277" s="81" t="n"/>
      <c r="AT277" s="81" t="n"/>
      <c r="AU277" s="81" t="n"/>
      <c r="AV277" s="81" t="n"/>
      <c r="AW277" s="81" t="n"/>
      <c r="AX277" s="82" t="n">
        <v>23</v>
      </c>
      <c r="AY277" s="83" t="n">
        <v>1253</v>
      </c>
      <c r="AZ277" s="181" t="n">
        <v>0.02</v>
      </c>
      <c r="BA277" s="84" t="n">
        <v>0.018</v>
      </c>
      <c r="BB277" s="83" t="n">
        <v>1</v>
      </c>
      <c r="BC277" s="83" t="n">
        <v>0.3</v>
      </c>
      <c r="BD277" s="83" t="n">
        <v>13.9</v>
      </c>
      <c r="BE277" s="83" t="n">
        <v>2.2</v>
      </c>
      <c r="BF277" s="83" t="n">
        <v>117.7</v>
      </c>
      <c r="BG277" s="28" t="inlineStr">
        <is>
          <t>الكترولوكس</t>
        </is>
      </c>
      <c r="BH277" s="85" t="inlineStr">
        <is>
          <t>القاهرة للصناعات المغذية غسالات</t>
        </is>
      </c>
      <c r="BI277" s="85" t="inlineStr">
        <is>
          <t xml:space="preserve">PDFRP2044      </t>
        </is>
      </c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  <c r="CW277" s="85" t="n"/>
    </row>
    <row customFormat="1" customHeight="1" ht="31.5" r="278" s="86">
      <c r="A278" s="73" t="n">
        <v>2021</v>
      </c>
      <c r="B278" s="74" t="n">
        <v>3</v>
      </c>
      <c r="C278" s="291" t="n">
        <v>44270</v>
      </c>
      <c r="D278" s="74" t="n">
        <v>415</v>
      </c>
      <c r="E278" s="74" t="n">
        <v>658</v>
      </c>
      <c r="F278" s="74" t="n">
        <v>47</v>
      </c>
      <c r="G278" s="75" t="inlineStr">
        <is>
          <t>PDFRP2122 كفر 70 شمال</t>
        </is>
      </c>
      <c r="H278" s="76" t="inlineStr">
        <is>
          <t>FMCFII7LRP2122</t>
        </is>
      </c>
      <c r="I278" s="76" t="inlineStr">
        <is>
          <t>1600*1800</t>
        </is>
      </c>
      <c r="J278" s="76" t="n">
        <v>3</v>
      </c>
      <c r="K278" s="76" t="n">
        <v>1</v>
      </c>
      <c r="L278" s="292" t="n">
        <v>90</v>
      </c>
      <c r="M278" s="293" t="n">
        <v>83.7</v>
      </c>
      <c r="N278" s="294" t="n">
        <v>96.3</v>
      </c>
      <c r="O278" s="111" t="n">
        <v>100</v>
      </c>
      <c r="P278" s="111" t="n">
        <v>98</v>
      </c>
      <c r="Q278" s="111" t="n">
        <v>92</v>
      </c>
      <c r="R278" s="111" t="n">
        <v>90</v>
      </c>
      <c r="S278" s="111" t="n">
        <v>90</v>
      </c>
      <c r="T278" s="77" t="n">
        <v>156</v>
      </c>
      <c r="U278" s="77" t="n">
        <v>156</v>
      </c>
      <c r="V278" s="111" t="n">
        <v>95</v>
      </c>
      <c r="W278" s="111" t="n"/>
      <c r="X278" s="111" t="n"/>
      <c r="Y278" s="111" t="n"/>
      <c r="Z278" s="111" t="n">
        <v>95</v>
      </c>
      <c r="AA278" s="77" t="n">
        <v>148</v>
      </c>
      <c r="AB278" s="77" t="n">
        <v>146</v>
      </c>
      <c r="AC278" s="111" t="n"/>
      <c r="AD278" s="111" t="n"/>
      <c r="AE278" s="111" t="n"/>
      <c r="AF278" s="111" t="n"/>
      <c r="AG278" s="111" t="n"/>
      <c r="AH278" s="77" t="n"/>
      <c r="AI278" s="77" t="n"/>
      <c r="AJ278" s="78" t="n">
        <v>93.90000000000001</v>
      </c>
      <c r="AK278" s="79" t="n">
        <v>60</v>
      </c>
      <c r="AL278" s="80" t="n">
        <v>180</v>
      </c>
      <c r="AM278" s="77" t="n">
        <v>71</v>
      </c>
      <c r="AN278" s="77" t="n">
        <v>152</v>
      </c>
      <c r="AO278" s="81" t="n">
        <v>6</v>
      </c>
      <c r="AP278" s="81" t="n">
        <v>4</v>
      </c>
      <c r="AQ278" s="81" t="n">
        <v>13</v>
      </c>
      <c r="AR278" s="81" t="n"/>
      <c r="AS278" s="81" t="n"/>
      <c r="AT278" s="81" t="n"/>
      <c r="AU278" s="81" t="n"/>
      <c r="AV278" s="81" t="n"/>
      <c r="AW278" s="81" t="n"/>
      <c r="AX278" s="82" t="n">
        <v>23</v>
      </c>
      <c r="AY278" s="83" t="n">
        <v>1253</v>
      </c>
      <c r="AZ278" s="181" t="n">
        <v>0.02</v>
      </c>
      <c r="BA278" s="84" t="n">
        <v>0.018</v>
      </c>
      <c r="BB278" s="83" t="n">
        <v>1</v>
      </c>
      <c r="BC278" s="83" t="n">
        <v>0.3</v>
      </c>
      <c r="BD278" s="83" t="n">
        <v>13.9</v>
      </c>
      <c r="BE278" s="83" t="n">
        <v>2.2</v>
      </c>
      <c r="BF278" s="83" t="n">
        <v>117.7</v>
      </c>
      <c r="BG278" s="28" t="inlineStr">
        <is>
          <t>الكترولوكس</t>
        </is>
      </c>
      <c r="BH278" s="85" t="inlineStr">
        <is>
          <t>القاهرة للصناعات المغذية غسالات</t>
        </is>
      </c>
      <c r="BI278" s="85" t="inlineStr">
        <is>
          <t xml:space="preserve">PDFRP2045      </t>
        </is>
      </c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  <c r="CW278" s="85" t="n"/>
    </row>
    <row customFormat="1" customHeight="1" ht="31.5" r="279" s="86">
      <c r="A279" s="73" t="n">
        <v>2021</v>
      </c>
      <c r="B279" s="74" t="n">
        <v>3</v>
      </c>
      <c r="C279" s="291" t="n">
        <v>44270</v>
      </c>
      <c r="D279" s="74" t="n">
        <v>334</v>
      </c>
      <c r="E279" s="74" t="n">
        <v>254</v>
      </c>
      <c r="F279" s="74" t="n">
        <v>49</v>
      </c>
      <c r="G279" s="75" t="inlineStr">
        <is>
          <t>طقم سخان بلونايل ذو 4 اطقم</t>
        </is>
      </c>
      <c r="H279" s="76" t="inlineStr">
        <is>
          <t>FMDAHI40000000</t>
        </is>
      </c>
      <c r="I279" s="76" t="inlineStr">
        <is>
          <t>1600*1800</t>
        </is>
      </c>
      <c r="J279" s="76" t="n">
        <v>4</v>
      </c>
      <c r="K279" s="76" t="n">
        <v>2</v>
      </c>
      <c r="L279" s="292" t="n">
        <v>203</v>
      </c>
      <c r="M279" s="293" t="n">
        <v>188.79</v>
      </c>
      <c r="N279" s="294" t="n">
        <v>217.21</v>
      </c>
      <c r="O279" s="111" t="n">
        <v>211</v>
      </c>
      <c r="P279" s="111" t="n">
        <v>210</v>
      </c>
      <c r="Q279" s="111" t="n">
        <v>223</v>
      </c>
      <c r="R279" s="111" t="n">
        <v>209</v>
      </c>
      <c r="S279" s="111" t="n">
        <v>201</v>
      </c>
      <c r="T279" s="77" t="n">
        <v>140</v>
      </c>
      <c r="U279" s="77" t="n">
        <v>142</v>
      </c>
      <c r="V279" s="111" t="n"/>
      <c r="W279" s="111" t="n"/>
      <c r="X279" s="111" t="n">
        <v>202</v>
      </c>
      <c r="Y279" s="111" t="n"/>
      <c r="Z279" s="111" t="n">
        <v>211</v>
      </c>
      <c r="AA279" s="77" t="n">
        <v>144</v>
      </c>
      <c r="AB279" s="77" t="n">
        <v>139</v>
      </c>
      <c r="AC279" s="111" t="n"/>
      <c r="AD279" s="111" t="n"/>
      <c r="AE279" s="111" t="n"/>
      <c r="AF279" s="111" t="n"/>
      <c r="AG279" s="111" t="n"/>
      <c r="AH279" s="77" t="n"/>
      <c r="AI279" s="77" t="n"/>
      <c r="AJ279" s="78" t="n">
        <v>209.6</v>
      </c>
      <c r="AK279" s="79" t="n">
        <v>88</v>
      </c>
      <c r="AL279" s="80" t="n">
        <v>164</v>
      </c>
      <c r="AM279" s="77" t="n">
        <v>102</v>
      </c>
      <c r="AN279" s="77" t="n">
        <v>141</v>
      </c>
      <c r="AO279" s="81" t="n">
        <v>5</v>
      </c>
      <c r="AP279" s="81" t="n">
        <v>8</v>
      </c>
      <c r="AQ279" s="81" t="n">
        <v>3</v>
      </c>
      <c r="AR279" s="81" t="n"/>
      <c r="AS279" s="81" t="n"/>
      <c r="AT279" s="81" t="n"/>
      <c r="AU279" s="81" t="n"/>
      <c r="AV279" s="81" t="n"/>
      <c r="AW279" s="81" t="n"/>
      <c r="AX279" s="82" t="n">
        <v>15</v>
      </c>
      <c r="AY279" s="83" t="n">
        <v>15</v>
      </c>
      <c r="AZ279" s="181" t="n">
        <v>0.02</v>
      </c>
      <c r="BA279" s="84" t="n">
        <v>1</v>
      </c>
      <c r="BB279" s="83" t="n"/>
      <c r="BC279" s="83" t="n">
        <v>0.1</v>
      </c>
      <c r="BD279" s="83" t="n">
        <v>0.1</v>
      </c>
      <c r="BE279" s="83" t="n">
        <v>3.1</v>
      </c>
      <c r="BF279" s="83" t="n">
        <v>3.1</v>
      </c>
      <c r="BG279" s="28" t="inlineStr">
        <is>
          <t>الكترولوكس</t>
        </is>
      </c>
      <c r="BH279" s="85" t="inlineStr">
        <is>
          <t>القاهرة للصناعات المغذية سخانات</t>
        </is>
      </c>
      <c r="BI279" s="85" t="inlineStr">
        <is>
          <t>PHEWP0112</t>
        </is>
      </c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  <c r="CW279" s="85" t="n"/>
    </row>
    <row customFormat="1" customHeight="1" ht="31.5" r="280" s="86">
      <c r="A280" s="73" t="n">
        <v>2021</v>
      </c>
      <c r="B280" s="74" t="n">
        <v>3</v>
      </c>
      <c r="C280" s="291" t="n">
        <v>44271</v>
      </c>
      <c r="D280" s="74" t="n">
        <v>29</v>
      </c>
      <c r="E280" s="74" t="n">
        <v>81</v>
      </c>
      <c r="F280" s="74" t="n">
        <v>2</v>
      </c>
      <c r="G280" s="75" t="inlineStr">
        <is>
          <t>قاعدة بوتجاز 90 تصدير</t>
        </is>
      </c>
      <c r="H280" s="76" t="inlineStr">
        <is>
          <t>FMDACI49000001</t>
        </is>
      </c>
      <c r="I280" s="76" t="inlineStr">
        <is>
          <t>1400*1700</t>
        </is>
      </c>
      <c r="J280" s="76" t="n">
        <v>2</v>
      </c>
      <c r="K280" s="76" t="n">
        <v>3</v>
      </c>
      <c r="L280" s="292" t="n">
        <v>388</v>
      </c>
      <c r="M280" s="293" t="n">
        <v>360.84</v>
      </c>
      <c r="N280" s="294" t="n">
        <v>415.16</v>
      </c>
      <c r="O280" s="111" t="n">
        <v>410</v>
      </c>
      <c r="P280" s="111" t="n"/>
      <c r="Q280" s="111" t="n">
        <v>400</v>
      </c>
      <c r="R280" s="111" t="n">
        <v>395</v>
      </c>
      <c r="S280" s="111" t="n">
        <v>430</v>
      </c>
      <c r="T280" s="77" t="n">
        <v>108</v>
      </c>
      <c r="U280" s="77" t="n">
        <v>108</v>
      </c>
      <c r="V280" s="111" t="n">
        <v>380</v>
      </c>
      <c r="W280" s="111" t="n">
        <v>452</v>
      </c>
      <c r="X280" s="111" t="n">
        <v>374</v>
      </c>
      <c r="Y280" s="111" t="n">
        <v>404</v>
      </c>
      <c r="Z280" s="111" t="n">
        <v>391</v>
      </c>
      <c r="AA280" s="77" t="n">
        <v>108</v>
      </c>
      <c r="AB280" s="77" t="n">
        <v>108</v>
      </c>
      <c r="AC280" s="111" t="n"/>
      <c r="AD280" s="111" t="n"/>
      <c r="AE280" s="111" t="n"/>
      <c r="AF280" s="111" t="n"/>
      <c r="AG280" s="111" t="n"/>
      <c r="AH280" s="77" t="n"/>
      <c r="AI280" s="77" t="n"/>
      <c r="AJ280" s="78" t="n">
        <v>404</v>
      </c>
      <c r="AK280" s="79" t="n">
        <v>60</v>
      </c>
      <c r="AL280" s="80" t="n">
        <v>120</v>
      </c>
      <c r="AM280" s="77" t="n">
        <v>67</v>
      </c>
      <c r="AN280" s="77" t="n">
        <v>108</v>
      </c>
      <c r="AO280" s="81" t="n">
        <v>12</v>
      </c>
      <c r="AP280" s="81" t="n"/>
      <c r="AQ280" s="81" t="n">
        <v>12</v>
      </c>
      <c r="AR280" s="81" t="n"/>
      <c r="AS280" s="81" t="n"/>
      <c r="AT280" s="81" t="n"/>
      <c r="AU280" s="81" t="n"/>
      <c r="AV280" s="81" t="n"/>
      <c r="AW280" s="81" t="n"/>
      <c r="AX280" s="82" t="n">
        <v>24</v>
      </c>
      <c r="AY280" s="83" t="n">
        <v>1364</v>
      </c>
      <c r="AZ280" s="181" t="n">
        <v>0.015</v>
      </c>
      <c r="BA280" s="84" t="n">
        <v>0.018</v>
      </c>
      <c r="BB280" s="83" t="n"/>
      <c r="BC280" s="83" t="n">
        <v>0.1</v>
      </c>
      <c r="BD280" s="83" t="n">
        <v>3.5</v>
      </c>
      <c r="BE280" s="83" t="n">
        <v>9.699999999999999</v>
      </c>
      <c r="BF280" s="83" t="n">
        <v>551.1</v>
      </c>
      <c r="BG280" s="28" t="inlineStr">
        <is>
          <t>الكترولوكس</t>
        </is>
      </c>
      <c r="BH280" s="85" t="inlineStr">
        <is>
          <t>القاهرة للصناعات المغذية بوتاجازات</t>
        </is>
      </c>
      <c r="BI280" s="85" t="inlineStr">
        <is>
          <t>A07465002</t>
        </is>
      </c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  <c r="CW280" s="85" t="n"/>
    </row>
    <row customFormat="1" customHeight="1" ht="31.5" r="281" s="86">
      <c r="A281" s="73" t="n">
        <v>2021</v>
      </c>
      <c r="B281" s="74" t="n">
        <v>3</v>
      </c>
      <c r="C281" s="291" t="n">
        <v>44271</v>
      </c>
      <c r="D281" s="74" t="n">
        <v>376</v>
      </c>
      <c r="E281" s="74" t="n">
        <v>438</v>
      </c>
      <c r="F281" s="74" t="n">
        <v>3</v>
      </c>
      <c r="G281" s="75" t="inlineStr">
        <is>
          <t xml:space="preserve">LG43LM63/UM73 </t>
        </is>
      </c>
      <c r="H281" s="76" t="inlineStr">
        <is>
          <t>FMLGEI43LM6373</t>
        </is>
      </c>
      <c r="I281" s="76" t="inlineStr">
        <is>
          <t>1400*1700</t>
        </is>
      </c>
      <c r="J281" s="76" t="n">
        <v>3</v>
      </c>
      <c r="K281" s="76" t="n">
        <v>2</v>
      </c>
      <c r="L281" s="292" t="n">
        <v>336</v>
      </c>
      <c r="M281" s="293" t="n">
        <v>316.176</v>
      </c>
      <c r="N281" s="294" t="n">
        <v>359.856</v>
      </c>
      <c r="O281" s="111" t="n"/>
      <c r="P281" s="111" t="n"/>
      <c r="Q281" s="111" t="n"/>
      <c r="R281" s="111" t="n"/>
      <c r="S281" s="111" t="n"/>
      <c r="T281" s="77" t="n"/>
      <c r="U281" s="77" t="n"/>
      <c r="V281" s="111" t="n"/>
      <c r="W281" s="111" t="n"/>
      <c r="X281" s="111" t="n"/>
      <c r="Y281" s="111" t="n"/>
      <c r="Z281" s="111" t="n"/>
      <c r="AA281" s="77" t="n"/>
      <c r="AB281" s="77" t="n"/>
      <c r="AC281" s="111" t="n"/>
      <c r="AD281" s="111" t="n"/>
      <c r="AE281" s="111" t="n"/>
      <c r="AF281" s="111" t="n"/>
      <c r="AG281" s="111" t="n"/>
      <c r="AH281" s="77" t="n"/>
      <c r="AI281" s="77" t="n"/>
      <c r="AJ281" s="78" t="n"/>
      <c r="AK281" s="79" t="n">
        <v>67</v>
      </c>
      <c r="AL281" s="80" t="n">
        <v>161</v>
      </c>
      <c r="AM281" s="77" t="n"/>
      <c r="AN281" s="77" t="n"/>
      <c r="AO281" s="81" t="n">
        <v>1</v>
      </c>
      <c r="AP281" s="81" t="n"/>
      <c r="AQ281" s="81" t="n">
        <v>2</v>
      </c>
      <c r="AR281" s="81" t="n"/>
      <c r="AS281" s="81" t="n"/>
      <c r="AT281" s="81" t="n"/>
      <c r="AU281" s="81" t="n"/>
      <c r="AV281" s="81" t="n"/>
      <c r="AW281" s="81" t="n"/>
      <c r="AX281" s="82" t="n">
        <v>3</v>
      </c>
      <c r="AY281" s="83" t="n">
        <v>1407</v>
      </c>
      <c r="AZ281" s="181" t="n">
        <v>0.015</v>
      </c>
      <c r="BA281" s="84" t="n">
        <v>0.002</v>
      </c>
      <c r="BB281" s="83" t="n">
        <v>1</v>
      </c>
      <c r="BC281" s="83" t="n">
        <v>0</v>
      </c>
      <c r="BD281" s="83" t="n">
        <v>4.2</v>
      </c>
      <c r="BE281" s="83" t="n"/>
      <c r="BF281" s="83" t="n"/>
      <c r="BG281" s="28" t="inlineStr">
        <is>
          <t>LG</t>
        </is>
      </c>
      <c r="BH281" s="85" t="inlineStr">
        <is>
          <t>HE</t>
        </is>
      </c>
      <c r="BI281" s="85" t="inlineStr">
        <is>
          <t>mfz66236501</t>
        </is>
      </c>
      <c r="BJ281" s="85" t="inlineStr">
        <is>
          <t>mma</t>
        </is>
      </c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  <c r="CW281" s="85" t="n"/>
    </row>
    <row customFormat="1" customHeight="1" ht="31.5" r="282" s="86">
      <c r="A282" s="73" t="n">
        <v>2021</v>
      </c>
      <c r="B282" s="74" t="n">
        <v>3</v>
      </c>
      <c r="C282" s="291" t="n">
        <v>44271</v>
      </c>
      <c r="D282" s="74" t="n">
        <v>384</v>
      </c>
      <c r="E282" s="74" t="n">
        <v>556</v>
      </c>
      <c r="F282" s="74" t="n">
        <v>3</v>
      </c>
      <c r="G282" s="75" t="inlineStr">
        <is>
          <t xml:space="preserve">LG 65 UM 73 علوى وسفلى </t>
        </is>
      </c>
      <c r="H282" s="76" t="inlineStr">
        <is>
          <t xml:space="preserve">FMLGEI65UM7301 </t>
        </is>
      </c>
      <c r="I282" s="76" t="inlineStr">
        <is>
          <t>1400*1700</t>
        </is>
      </c>
      <c r="J282" s="76" t="n">
        <v>1</v>
      </c>
      <c r="K282" s="76" t="n">
        <v>6</v>
      </c>
      <c r="L282" s="292" t="n">
        <v>1066</v>
      </c>
      <c r="M282" s="293" t="n">
        <v>1003.106</v>
      </c>
      <c r="N282" s="294" t="n">
        <v>1141.686</v>
      </c>
      <c r="O282" s="111" t="n"/>
      <c r="P282" s="111" t="n"/>
      <c r="Q282" s="111" t="n"/>
      <c r="R282" s="111" t="n">
        <v>1161</v>
      </c>
      <c r="S282" s="111" t="n">
        <v>1064</v>
      </c>
      <c r="T282" s="77" t="n"/>
      <c r="U282" s="77" t="n">
        <v>138</v>
      </c>
      <c r="V282" s="111" t="n">
        <v>1157</v>
      </c>
      <c r="W282" s="111" t="n"/>
      <c r="X282" s="111" t="n">
        <v>1093</v>
      </c>
      <c r="Y282" s="111" t="n">
        <v>1082</v>
      </c>
      <c r="Z282" s="111" t="n">
        <v>1059</v>
      </c>
      <c r="AA282" s="77" t="n">
        <v>167</v>
      </c>
      <c r="AB282" s="77" t="n">
        <v>162</v>
      </c>
      <c r="AC282" s="111" t="n"/>
      <c r="AD282" s="111" t="n"/>
      <c r="AE282" s="111" t="n"/>
      <c r="AF282" s="111" t="n"/>
      <c r="AG282" s="111" t="n"/>
      <c r="AH282" s="77" t="n"/>
      <c r="AI282" s="77" t="n"/>
      <c r="AJ282" s="78" t="n">
        <v>1102.7</v>
      </c>
      <c r="AK282" s="79" t="n">
        <v>20</v>
      </c>
      <c r="AL282" s="80" t="n">
        <v>180</v>
      </c>
      <c r="AM282" s="77" t="n">
        <v>23</v>
      </c>
      <c r="AN282" s="77" t="n">
        <v>156</v>
      </c>
      <c r="AO282" s="81" t="n">
        <v>3</v>
      </c>
      <c r="AP282" s="81" t="n"/>
      <c r="AQ282" s="81" t="n">
        <v>5</v>
      </c>
      <c r="AR282" s="81" t="n"/>
      <c r="AS282" s="81" t="n"/>
      <c r="AT282" s="81" t="n"/>
      <c r="AU282" s="81" t="n"/>
      <c r="AV282" s="81" t="n"/>
      <c r="AW282" s="81" t="n"/>
      <c r="AX282" s="82" t="n">
        <v>8</v>
      </c>
      <c r="AY282" s="83" t="n">
        <v>8</v>
      </c>
      <c r="AZ282" s="181" t="n">
        <v>0.015</v>
      </c>
      <c r="BA282" s="84" t="n">
        <v>1</v>
      </c>
      <c r="BB282" s="83" t="n"/>
      <c r="BC282" s="83" t="n">
        <v>0</v>
      </c>
      <c r="BD282" s="83" t="n">
        <v>0</v>
      </c>
      <c r="BE282" s="83" t="n">
        <v>8.800000000000001</v>
      </c>
      <c r="BF282" s="83" t="n">
        <v>8.800000000000001</v>
      </c>
      <c r="BG282" s="28" t="inlineStr">
        <is>
          <t>LG</t>
        </is>
      </c>
      <c r="BH282" s="85" t="inlineStr">
        <is>
          <t>HE</t>
        </is>
      </c>
      <c r="BI282" s="85" t="inlineStr">
        <is>
          <t>MFZ66236702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  <c r="CW282" s="85" t="n"/>
    </row>
    <row customFormat="1" customHeight="1" ht="31.5" r="283" s="86">
      <c r="A283" s="73" t="n">
        <v>2021</v>
      </c>
      <c r="B283" s="74" t="n">
        <v>3</v>
      </c>
      <c r="C283" s="291" t="n">
        <v>44271</v>
      </c>
      <c r="D283" s="74" t="n">
        <v>384</v>
      </c>
      <c r="E283" s="74" t="n">
        <v>557</v>
      </c>
      <c r="F283" s="74" t="n">
        <v>3</v>
      </c>
      <c r="G283" s="75" t="inlineStr">
        <is>
          <t>LG 65 UM 73 جانب يمين وشمال</t>
        </is>
      </c>
      <c r="H283" s="76" t="inlineStr">
        <is>
          <t xml:space="preserve">FMLGEI65UM7302  </t>
        </is>
      </c>
      <c r="I283" s="76" t="inlineStr">
        <is>
          <t>1400*1700</t>
        </is>
      </c>
      <c r="J283" s="76" t="n">
        <v>1</v>
      </c>
      <c r="K283" s="76" t="n">
        <v>6</v>
      </c>
      <c r="L283" s="292" t="n">
        <v>182</v>
      </c>
      <c r="M283" s="293" t="n">
        <v>171.262</v>
      </c>
      <c r="N283" s="294" t="n">
        <v>194.922</v>
      </c>
      <c r="O283" s="111" t="n"/>
      <c r="P283" s="111" t="n"/>
      <c r="Q283" s="111" t="n"/>
      <c r="R283" s="111" t="n">
        <v>209</v>
      </c>
      <c r="S283" s="111" t="n">
        <v>187</v>
      </c>
      <c r="T283" s="77" t="n"/>
      <c r="U283" s="77" t="n">
        <v>138</v>
      </c>
      <c r="V283" s="111" t="n">
        <v>201</v>
      </c>
      <c r="W283" s="111" t="n"/>
      <c r="X283" s="111" t="n">
        <v>186</v>
      </c>
      <c r="Y283" s="111" t="n">
        <v>190</v>
      </c>
      <c r="Z283" s="111" t="n">
        <v>186</v>
      </c>
      <c r="AA283" s="77" t="n">
        <v>167</v>
      </c>
      <c r="AB283" s="77" t="n">
        <v>162</v>
      </c>
      <c r="AC283" s="111" t="n"/>
      <c r="AD283" s="111" t="n"/>
      <c r="AE283" s="111" t="n"/>
      <c r="AF283" s="111" t="n"/>
      <c r="AG283" s="111" t="n"/>
      <c r="AH283" s="77" t="n"/>
      <c r="AI283" s="77" t="n"/>
      <c r="AJ283" s="78" t="n">
        <v>193.2</v>
      </c>
      <c r="AK283" s="79" t="n">
        <v>20</v>
      </c>
      <c r="AL283" s="80" t="n">
        <v>180</v>
      </c>
      <c r="AM283" s="77" t="n">
        <v>23</v>
      </c>
      <c r="AN283" s="77" t="n">
        <v>156</v>
      </c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1" t="n"/>
      <c r="AX283" s="82" t="n"/>
      <c r="AY283" s="83" t="n"/>
      <c r="AZ283" s="181" t="n">
        <v>0.015</v>
      </c>
      <c r="BA283" s="84" t="n"/>
      <c r="BB283" s="83" t="n"/>
      <c r="BC283" s="83" t="n"/>
      <c r="BD283" s="83" t="n"/>
      <c r="BE283" s="83" t="n"/>
      <c r="BF283" s="83" t="n"/>
      <c r="BG283" s="28" t="inlineStr">
        <is>
          <t>LG</t>
        </is>
      </c>
      <c r="BH283" s="85" t="inlineStr">
        <is>
          <t>HE</t>
        </is>
      </c>
      <c r="BI283" s="85" t="inlineStr">
        <is>
          <t>MFZ66236702</t>
        </is>
      </c>
      <c r="BJ283" s="85" t="inlineStr">
        <is>
          <t xml:space="preserve">mma </t>
        </is>
      </c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  <c r="CW283" s="85" t="n"/>
    </row>
    <row customFormat="1" customHeight="1" ht="31.5" r="284" s="86">
      <c r="A284" s="73" t="n">
        <v>2021</v>
      </c>
      <c r="B284" s="74" t="n">
        <v>3</v>
      </c>
      <c r="C284" s="291" t="n">
        <v>44271</v>
      </c>
      <c r="D284" s="74" t="n">
        <v>47</v>
      </c>
      <c r="E284" s="74" t="n">
        <v>122</v>
      </c>
      <c r="F284" s="74" t="n">
        <v>4</v>
      </c>
      <c r="G284" s="75" t="inlineStr">
        <is>
          <t>قاعدة غسالة LG</t>
        </is>
      </c>
      <c r="H284" s="76" t="inlineStr">
        <is>
          <t>FMLGEI1000000</t>
        </is>
      </c>
      <c r="I284" s="76" t="inlineStr">
        <is>
          <t>1700*1400</t>
        </is>
      </c>
      <c r="J284" s="76" t="n">
        <v>2</v>
      </c>
      <c r="K284" s="76" t="n">
        <v>1</v>
      </c>
      <c r="L284" s="292" t="n">
        <v>280</v>
      </c>
      <c r="M284" s="293" t="n">
        <v>267.4</v>
      </c>
      <c r="N284" s="294" t="n">
        <v>292.6</v>
      </c>
      <c r="O284" s="111" t="n">
        <v>283</v>
      </c>
      <c r="P284" s="111" t="n"/>
      <c r="Q284" s="111" t="n">
        <v>285</v>
      </c>
      <c r="R284" s="111" t="n">
        <v>280</v>
      </c>
      <c r="S284" s="111" t="n">
        <v>265</v>
      </c>
      <c r="T284" s="77" t="n">
        <v>110</v>
      </c>
      <c r="U284" s="77" t="n">
        <v>103</v>
      </c>
      <c r="V284" s="111" t="n">
        <v>269</v>
      </c>
      <c r="W284" s="111" t="n">
        <v>262</v>
      </c>
      <c r="X284" s="111" t="n">
        <v>272</v>
      </c>
      <c r="Y284" s="111" t="n">
        <v>281</v>
      </c>
      <c r="Z284" s="111" t="n">
        <v>273</v>
      </c>
      <c r="AA284" s="77" t="n">
        <v>107</v>
      </c>
      <c r="AB284" s="77" t="n">
        <v>107</v>
      </c>
      <c r="AC284" s="111" t="n"/>
      <c r="AD284" s="111" t="n"/>
      <c r="AE284" s="111" t="n"/>
      <c r="AF284" s="111" t="n"/>
      <c r="AG284" s="111" t="n"/>
      <c r="AH284" s="77" t="n"/>
      <c r="AI284" s="77" t="n"/>
      <c r="AJ284" s="78" t="n">
        <v>274.4</v>
      </c>
      <c r="AK284" s="79" t="n">
        <v>63</v>
      </c>
      <c r="AL284" s="80" t="n">
        <v>115</v>
      </c>
      <c r="AM284" s="77" t="n">
        <v>67</v>
      </c>
      <c r="AN284" s="77" t="n">
        <v>107</v>
      </c>
      <c r="AO284" s="81" t="n">
        <v>4</v>
      </c>
      <c r="AP284" s="81" t="n">
        <v>4</v>
      </c>
      <c r="AQ284" s="81" t="n">
        <v>5</v>
      </c>
      <c r="AR284" s="81" t="n"/>
      <c r="AS284" s="81" t="n"/>
      <c r="AT284" s="81" t="n"/>
      <c r="AU284" s="81" t="n"/>
      <c r="AV284" s="81" t="n"/>
      <c r="AW284" s="81" t="n"/>
      <c r="AX284" s="82" t="n">
        <v>13</v>
      </c>
      <c r="AY284" s="83" t="n">
        <v>263</v>
      </c>
      <c r="AZ284" s="181" t="n">
        <v>0.015</v>
      </c>
      <c r="BA284" s="84" t="n">
        <v>0.049</v>
      </c>
      <c r="BB284" s="83" t="n"/>
      <c r="BC284" s="83" t="n">
        <v>0</v>
      </c>
      <c r="BD284" s="83" t="n">
        <v>0.9</v>
      </c>
      <c r="BE284" s="83" t="n">
        <v>3.6</v>
      </c>
      <c r="BF284" s="83" t="n">
        <v>72.2</v>
      </c>
      <c r="BG284" s="28" t="inlineStr">
        <is>
          <t>LG</t>
        </is>
      </c>
      <c r="BH284" s="85" t="inlineStr">
        <is>
          <t>HE</t>
        </is>
      </c>
      <c r="BI284" s="85" t="inlineStr">
        <is>
          <t>AGG76599801</t>
        </is>
      </c>
      <c r="BJ284" s="85" t="inlineStr">
        <is>
          <t>mmf</t>
        </is>
      </c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  <c r="CW284" s="85" t="n"/>
    </row>
    <row customFormat="1" customHeight="1" ht="31.5" r="285" s="86">
      <c r="A285" s="73" t="n">
        <v>2021</v>
      </c>
      <c r="B285" s="74" t="n">
        <v>3</v>
      </c>
      <c r="C285" s="291" t="n">
        <v>44271</v>
      </c>
      <c r="D285" s="74" t="n">
        <v>236</v>
      </c>
      <c r="E285" s="74" t="n">
        <v>160</v>
      </c>
      <c r="F285" s="74" t="n">
        <v>5</v>
      </c>
      <c r="G285" s="75" t="inlineStr">
        <is>
          <t>فوم طقم رويال جاز المعدل</t>
        </is>
      </c>
      <c r="H285" s="76" t="inlineStr">
        <is>
          <t>FMROGI20000000</t>
        </is>
      </c>
      <c r="I285" s="76" t="inlineStr">
        <is>
          <t>1400*1700</t>
        </is>
      </c>
      <c r="J285" s="76" t="n">
        <v>2</v>
      </c>
      <c r="K285" s="76" t="n">
        <v>1</v>
      </c>
      <c r="L285" s="292" t="n">
        <v>200</v>
      </c>
      <c r="M285" s="293" t="n">
        <v>186</v>
      </c>
      <c r="N285" s="294" t="n">
        <v>214</v>
      </c>
      <c r="O285" s="111" t="n">
        <v>180</v>
      </c>
      <c r="P285" s="111" t="n"/>
      <c r="Q285" s="111" t="n">
        <v>193</v>
      </c>
      <c r="R285" s="111" t="n">
        <v>201</v>
      </c>
      <c r="S285" s="111" t="n">
        <v>211</v>
      </c>
      <c r="T285" s="77" t="n">
        <v>86</v>
      </c>
      <c r="U285" s="77" t="n">
        <v>85</v>
      </c>
      <c r="V285" s="111" t="n">
        <v>186</v>
      </c>
      <c r="W285" s="111" t="n">
        <v>207</v>
      </c>
      <c r="X285" s="111" t="n">
        <v>198</v>
      </c>
      <c r="Y285" s="111" t="n">
        <v>188</v>
      </c>
      <c r="Z285" s="111" t="n">
        <v>182</v>
      </c>
      <c r="AA285" s="77" t="n">
        <v>99</v>
      </c>
      <c r="AB285" s="77" t="n">
        <v>94</v>
      </c>
      <c r="AC285" s="111" t="n"/>
      <c r="AD285" s="111" t="n"/>
      <c r="AE285" s="111" t="n"/>
      <c r="AF285" s="111" t="n"/>
      <c r="AG285" s="111" t="n"/>
      <c r="AH285" s="77" t="n"/>
      <c r="AI285" s="77" t="n"/>
      <c r="AJ285" s="78" t="n">
        <v>194</v>
      </c>
      <c r="AK285" s="79" t="n">
        <v>76</v>
      </c>
      <c r="AL285" s="80" t="n">
        <v>95</v>
      </c>
      <c r="AM285" s="77" t="n">
        <v>79</v>
      </c>
      <c r="AN285" s="77" t="n">
        <v>91</v>
      </c>
      <c r="AO285" s="81" t="n">
        <v>5</v>
      </c>
      <c r="AP285" s="81" t="n">
        <v>5</v>
      </c>
      <c r="AQ285" s="81" t="n">
        <v>5</v>
      </c>
      <c r="AR285" s="81" t="n"/>
      <c r="AS285" s="81" t="n"/>
      <c r="AT285" s="81" t="n"/>
      <c r="AU285" s="81" t="n"/>
      <c r="AV285" s="81" t="n"/>
      <c r="AW285" s="81" t="n"/>
      <c r="AX285" s="82" t="n">
        <v>15</v>
      </c>
      <c r="AY285" s="83" t="n">
        <v>1497</v>
      </c>
      <c r="AZ285" s="181" t="n">
        <v>0.015</v>
      </c>
      <c r="BA285" s="84" t="n">
        <v>0.01</v>
      </c>
      <c r="BB285" s="83" t="n">
        <v>1</v>
      </c>
      <c r="BC285" s="83" t="n">
        <v>0.1</v>
      </c>
      <c r="BD285" s="83" t="n">
        <v>7.5</v>
      </c>
      <c r="BE285" s="83" t="n">
        <v>2.9</v>
      </c>
      <c r="BF285" s="83" t="n">
        <v>290.4</v>
      </c>
      <c r="BG285" s="28" t="inlineStr">
        <is>
          <t xml:space="preserve">الهندسية لانتاج الاجهزة المنزلية </t>
        </is>
      </c>
      <c r="BH285" s="85" t="inlineStr">
        <is>
          <t xml:space="preserve">الهندسية لانتاج الاجهزة المنزلية </t>
        </is>
      </c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  <c r="CW285" s="85" t="n"/>
    </row>
    <row customFormat="1" customHeight="1" ht="31.5" r="286" s="86">
      <c r="A286" s="73" t="n">
        <v>2021</v>
      </c>
      <c r="B286" s="74" t="n">
        <v>3</v>
      </c>
      <c r="C286" s="291" t="n">
        <v>44271</v>
      </c>
      <c r="D286" s="74" t="n">
        <v>423</v>
      </c>
      <c r="E286" s="74" t="n">
        <v>669</v>
      </c>
      <c r="F286" s="74" t="n">
        <v>6</v>
      </c>
      <c r="G286" s="75" t="inlineStr">
        <is>
          <t>طقم علوى +سفلى LG 65UP77</t>
        </is>
      </c>
      <c r="H286" s="76" t="inlineStr">
        <is>
          <t>FMLGEI065UP770</t>
        </is>
      </c>
      <c r="I286" s="76" t="inlineStr">
        <is>
          <t>1400*1700</t>
        </is>
      </c>
      <c r="J286" s="76" t="n">
        <v>2</v>
      </c>
      <c r="K286" s="76" t="n">
        <v>2</v>
      </c>
      <c r="L286" s="292" t="n">
        <v>954</v>
      </c>
      <c r="M286" s="293" t="n">
        <v>897.7140000000001</v>
      </c>
      <c r="N286" s="294" t="n">
        <v>1021.734</v>
      </c>
      <c r="O286" s="111" t="n">
        <v>1085</v>
      </c>
      <c r="P286" s="111" t="n"/>
      <c r="Q286" s="111" t="n"/>
      <c r="R286" s="111" t="n">
        <v>1003</v>
      </c>
      <c r="S286" s="111" t="n">
        <v>974</v>
      </c>
      <c r="T286" s="77" t="n">
        <v>198</v>
      </c>
      <c r="U286" s="77" t="n">
        <v>193</v>
      </c>
      <c r="V286" s="111" t="n">
        <v>1040</v>
      </c>
      <c r="W286" s="111" t="n">
        <v>980</v>
      </c>
      <c r="X286" s="111" t="n">
        <v>954</v>
      </c>
      <c r="Y286" s="111" t="n"/>
      <c r="Z286" s="111" t="n">
        <v>953</v>
      </c>
      <c r="AA286" s="77" t="n"/>
      <c r="AB286" s="77" t="n">
        <v>185</v>
      </c>
      <c r="AC286" s="111" t="n"/>
      <c r="AD286" s="111" t="n"/>
      <c r="AE286" s="111" t="n"/>
      <c r="AF286" s="111" t="n"/>
      <c r="AG286" s="111" t="n"/>
      <c r="AH286" s="77" t="n"/>
      <c r="AI286" s="77" t="n"/>
      <c r="AJ286" s="78" t="n">
        <v>998.4</v>
      </c>
      <c r="AK286" s="79" t="n">
        <v>40</v>
      </c>
      <c r="AL286" s="80" t="n">
        <v>180</v>
      </c>
      <c r="AM286" s="77" t="n">
        <v>38</v>
      </c>
      <c r="AN286" s="77" t="n">
        <v>192</v>
      </c>
      <c r="AO286" s="81" t="n">
        <v>11</v>
      </c>
      <c r="AP286" s="81" t="n">
        <v>7</v>
      </c>
      <c r="AQ286" s="81" t="n">
        <v>18</v>
      </c>
      <c r="AR286" s="81" t="n"/>
      <c r="AS286" s="81" t="n">
        <v>2</v>
      </c>
      <c r="AT286" s="81" t="n"/>
      <c r="AU286" s="81" t="n"/>
      <c r="AV286" s="81" t="n"/>
      <c r="AW286" s="81" t="n"/>
      <c r="AX286" s="82" t="n">
        <v>37</v>
      </c>
      <c r="AY286" s="83" t="n">
        <v>619</v>
      </c>
      <c r="AZ286" s="181" t="n">
        <v>0.015</v>
      </c>
      <c r="BA286" s="84" t="n">
        <v>0.06</v>
      </c>
      <c r="BB286" s="83" t="n"/>
      <c r="BC286" s="83" t="n">
        <v>0</v>
      </c>
      <c r="BD286" s="83" t="n">
        <v>0.6</v>
      </c>
      <c r="BE286" s="83" t="n">
        <v>36.9</v>
      </c>
      <c r="BF286" s="83" t="n">
        <v>618</v>
      </c>
      <c r="BG286" s="28" t="inlineStr">
        <is>
          <t>LG</t>
        </is>
      </c>
      <c r="BH286" s="85" t="inlineStr">
        <is>
          <t>HE</t>
        </is>
      </c>
      <c r="BI286" s="85" t="inlineStr">
        <is>
          <t>MFZ67207701</t>
        </is>
      </c>
      <c r="BJ286" s="85" t="inlineStr">
        <is>
          <t>mma</t>
        </is>
      </c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  <c r="CW286" s="85" t="n"/>
    </row>
    <row customFormat="1" customHeight="1" ht="31.5" r="287" s="86">
      <c r="A287" s="73" t="n">
        <v>2021</v>
      </c>
      <c r="B287" s="74" t="n">
        <v>3</v>
      </c>
      <c r="C287" s="291" t="n">
        <v>44271</v>
      </c>
      <c r="D287" s="74" t="n">
        <v>10</v>
      </c>
      <c r="E287" s="74" t="n">
        <v>24</v>
      </c>
      <c r="F287" s="74" t="n">
        <v>7</v>
      </c>
      <c r="G287" s="75" t="inlineStr">
        <is>
          <t>فوم زوايا فيكتوريا خلفيه PDAWP6025</t>
        </is>
      </c>
      <c r="H287" s="76" t="inlineStr">
        <is>
          <t>FMDAIIF4000000</t>
        </is>
      </c>
      <c r="I287" s="76" t="inlineStr">
        <is>
          <t>1400*1700</t>
        </is>
      </c>
      <c r="J287" s="76" t="n">
        <v>4</v>
      </c>
      <c r="K287" s="76" t="n">
        <v>2</v>
      </c>
      <c r="L287" s="292" t="n">
        <v>166</v>
      </c>
      <c r="M287" s="293" t="n">
        <v>154.38</v>
      </c>
      <c r="N287" s="294" t="n">
        <v>177.62</v>
      </c>
      <c r="O287" s="111" t="n">
        <v>163</v>
      </c>
      <c r="P287" s="111" t="n"/>
      <c r="Q287" s="111" t="n">
        <v>165</v>
      </c>
      <c r="R287" s="111" t="n">
        <v>153</v>
      </c>
      <c r="S287" s="111" t="n">
        <v>160</v>
      </c>
      <c r="T287" s="77" t="n">
        <v>105</v>
      </c>
      <c r="U287" s="77" t="n"/>
      <c r="V287" s="111" t="n">
        <v>182</v>
      </c>
      <c r="W287" s="111" t="n">
        <v>169</v>
      </c>
      <c r="X287" s="111" t="n">
        <v>164</v>
      </c>
      <c r="Y287" s="111" t="n">
        <v>161</v>
      </c>
      <c r="Z287" s="111" t="n">
        <v>166</v>
      </c>
      <c r="AA287" s="77" t="n">
        <v>106</v>
      </c>
      <c r="AB287" s="77" t="n">
        <v>108</v>
      </c>
      <c r="AC287" s="111" t="n"/>
      <c r="AD287" s="111" t="n"/>
      <c r="AE287" s="111" t="n"/>
      <c r="AF287" s="111" t="n"/>
      <c r="AG287" s="111" t="n"/>
      <c r="AH287" s="77" t="n"/>
      <c r="AI287" s="77" t="n"/>
      <c r="AJ287" s="78" t="n">
        <v>164.8</v>
      </c>
      <c r="AK287" s="79" t="n">
        <v>145</v>
      </c>
      <c r="AL287" s="80" t="n">
        <v>99</v>
      </c>
      <c r="AM287" s="77" t="n">
        <v>135</v>
      </c>
      <c r="AN287" s="77" t="n">
        <v>106</v>
      </c>
      <c r="AO287" s="81" t="n">
        <v>10</v>
      </c>
      <c r="AP287" s="81" t="n">
        <v>2</v>
      </c>
      <c r="AQ287" s="81" t="n">
        <v>8</v>
      </c>
      <c r="AR287" s="81" t="n"/>
      <c r="AS287" s="81" t="n"/>
      <c r="AT287" s="81" t="n"/>
      <c r="AU287" s="81" t="n"/>
      <c r="AV287" s="81" t="n"/>
      <c r="AW287" s="81" t="n"/>
      <c r="AX287" s="82" t="n">
        <v>20</v>
      </c>
      <c r="AY287" s="83" t="n">
        <v>2996</v>
      </c>
      <c r="AZ287" s="181" t="n">
        <v>0.015</v>
      </c>
      <c r="BA287" s="84" t="n">
        <v>0.007</v>
      </c>
      <c r="BB287" s="83" t="n">
        <v>1</v>
      </c>
      <c r="BC287" s="83" t="n">
        <v>0.1</v>
      </c>
      <c r="BD287" s="83" t="n">
        <v>18</v>
      </c>
      <c r="BE287" s="83" t="n">
        <v>3.3</v>
      </c>
      <c r="BF287" s="83" t="n">
        <v>493.7</v>
      </c>
      <c r="BG287" s="28" t="inlineStr">
        <is>
          <t>الكترولوكس</t>
        </is>
      </c>
      <c r="BH287" s="85" t="inlineStr">
        <is>
          <t>القاهرة للصناعات المغذية غسالات</t>
        </is>
      </c>
      <c r="BI287" s="85" t="inlineStr">
        <is>
          <t>PDAWP7198</t>
        </is>
      </c>
      <c r="BJ287" s="85" t="inlineStr">
        <is>
          <t>دلتا</t>
        </is>
      </c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  <c r="CW287" s="85" t="n"/>
    </row>
    <row customFormat="1" customHeight="1" ht="31.5" r="288" s="86">
      <c r="A288" s="73" t="n">
        <v>2021</v>
      </c>
      <c r="B288" s="74" t="n">
        <v>3</v>
      </c>
      <c r="C288" s="291" t="n">
        <v>44271</v>
      </c>
      <c r="D288" s="74" t="n">
        <v>10</v>
      </c>
      <c r="E288" s="74" t="n">
        <v>25</v>
      </c>
      <c r="F288" s="74" t="n">
        <v>7</v>
      </c>
      <c r="G288" s="75" t="inlineStr">
        <is>
          <t>فوم زوايا فيكتوريا اماميه PDAWP6024</t>
        </is>
      </c>
      <c r="H288" s="76" t="inlineStr">
        <is>
          <t>FMDAIIF3000000</t>
        </is>
      </c>
      <c r="I288" s="76" t="inlineStr">
        <is>
          <t>1400*1700</t>
        </is>
      </c>
      <c r="J288" s="76" t="n">
        <v>4</v>
      </c>
      <c r="K288" s="76" t="n">
        <v>2</v>
      </c>
      <c r="L288" s="292" t="n">
        <v>162</v>
      </c>
      <c r="M288" s="293" t="n">
        <v>150.66</v>
      </c>
      <c r="N288" s="294" t="n">
        <v>173.34</v>
      </c>
      <c r="O288" s="111" t="n">
        <v>170</v>
      </c>
      <c r="P288" s="111" t="n"/>
      <c r="Q288" s="111" t="n">
        <v>169</v>
      </c>
      <c r="R288" s="111" t="n">
        <v>178</v>
      </c>
      <c r="S288" s="111" t="n">
        <v>170</v>
      </c>
      <c r="T288" s="77" t="n">
        <v>105</v>
      </c>
      <c r="U288" s="77" t="n"/>
      <c r="V288" s="111" t="n">
        <v>164</v>
      </c>
      <c r="W288" s="111" t="n">
        <v>153</v>
      </c>
      <c r="X288" s="111" t="n">
        <v>148</v>
      </c>
      <c r="Y288" s="111" t="n">
        <v>154</v>
      </c>
      <c r="Z288" s="111" t="n">
        <v>158</v>
      </c>
      <c r="AA288" s="77" t="n">
        <v>106</v>
      </c>
      <c r="AB288" s="77" t="n">
        <v>108</v>
      </c>
      <c r="AC288" s="111" t="n"/>
      <c r="AD288" s="111" t="n"/>
      <c r="AE288" s="111" t="n"/>
      <c r="AF288" s="111" t="n"/>
      <c r="AG288" s="111" t="n"/>
      <c r="AH288" s="77" t="n"/>
      <c r="AI288" s="77" t="n"/>
      <c r="AJ288" s="78" t="n">
        <v>162.7</v>
      </c>
      <c r="AK288" s="79" t="n">
        <v>145</v>
      </c>
      <c r="AL288" s="80" t="n">
        <v>99</v>
      </c>
      <c r="AM288" s="77" t="n">
        <v>135</v>
      </c>
      <c r="AN288" s="77" t="n">
        <v>106</v>
      </c>
      <c r="AO288" s="81" t="n">
        <v>10</v>
      </c>
      <c r="AP288" s="81" t="n">
        <v>2</v>
      </c>
      <c r="AQ288" s="81" t="n">
        <v>4</v>
      </c>
      <c r="AR288" s="81" t="n"/>
      <c r="AS288" s="81" t="n"/>
      <c r="AT288" s="81" t="n"/>
      <c r="AU288" s="81" t="n"/>
      <c r="AV288" s="81" t="n"/>
      <c r="AW288" s="81" t="n"/>
      <c r="AX288" s="82" t="n">
        <v>16</v>
      </c>
      <c r="AY288" s="83" t="n">
        <v>2992</v>
      </c>
      <c r="AZ288" s="181" t="n">
        <v>0.015</v>
      </c>
      <c r="BA288" s="84" t="n">
        <v>0.005</v>
      </c>
      <c r="BB288" s="83" t="n">
        <v>1</v>
      </c>
      <c r="BC288" s="83" t="n">
        <v>0.1</v>
      </c>
      <c r="BD288" s="83" t="n">
        <v>18.5</v>
      </c>
      <c r="BE288" s="83" t="n">
        <v>2.6</v>
      </c>
      <c r="BF288" s="83" t="n">
        <v>486.8</v>
      </c>
      <c r="BG288" s="28" t="inlineStr">
        <is>
          <t>الكترولوكس</t>
        </is>
      </c>
      <c r="BH288" s="85" t="inlineStr">
        <is>
          <t>القاهرة للصناعات المغذية غسالات</t>
        </is>
      </c>
      <c r="BI288" s="85" t="inlineStr">
        <is>
          <t>PDAWP7197</t>
        </is>
      </c>
      <c r="BJ288" s="85" t="inlineStr">
        <is>
          <t>دلتا</t>
        </is>
      </c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  <c r="CW288" s="85" t="n"/>
    </row>
    <row customFormat="1" customHeight="1" ht="31.5" r="289" s="86">
      <c r="A289" s="73" t="n">
        <v>2021</v>
      </c>
      <c r="B289" s="74" t="n">
        <v>3</v>
      </c>
      <c r="C289" s="291" t="n">
        <v>44271</v>
      </c>
      <c r="D289" s="74" t="n">
        <v>406</v>
      </c>
      <c r="E289" s="74" t="n">
        <v>623</v>
      </c>
      <c r="F289" s="74" t="n">
        <v>8</v>
      </c>
      <c r="G289" s="75" t="inlineStr">
        <is>
          <t>قاعدة غساله 10 كيلو فوق اتوماتيك p0000001388248</t>
        </is>
      </c>
      <c r="H289" s="76" t="inlineStr">
        <is>
          <t>FMCFII11088248</t>
        </is>
      </c>
      <c r="I289" s="76" t="inlineStr">
        <is>
          <t>1400*1700</t>
        </is>
      </c>
      <c r="J289" s="76" t="n">
        <v>1</v>
      </c>
      <c r="K289" s="76" t="n">
        <v>5</v>
      </c>
      <c r="L289" s="292" t="n">
        <v>599</v>
      </c>
      <c r="M289" s="293" t="n">
        <v>551.0201</v>
      </c>
      <c r="N289" s="294" t="n">
        <v>646.9799</v>
      </c>
      <c r="O289" s="111" t="n">
        <v>593</v>
      </c>
      <c r="P289" s="111" t="n"/>
      <c r="Q289" s="111" t="n"/>
      <c r="R289" s="111" t="n"/>
      <c r="S289" s="111" t="n"/>
      <c r="T289" s="77" t="n">
        <v>159</v>
      </c>
      <c r="U289" s="77" t="n"/>
      <c r="V289" s="111" t="n"/>
      <c r="W289" s="111" t="n"/>
      <c r="X289" s="111" t="n"/>
      <c r="Y289" s="111" t="n"/>
      <c r="Z289" s="111" t="n"/>
      <c r="AA289" s="77" t="n"/>
      <c r="AB289" s="77" t="n"/>
      <c r="AC289" s="111" t="n"/>
      <c r="AD289" s="111" t="n"/>
      <c r="AE289" s="111" t="n"/>
      <c r="AF289" s="111" t="n"/>
      <c r="AG289" s="111" t="n"/>
      <c r="AH289" s="77" t="n"/>
      <c r="AI289" s="77" t="n"/>
      <c r="AJ289" s="78" t="n">
        <v>593</v>
      </c>
      <c r="AK289" s="79" t="n">
        <v>18</v>
      </c>
      <c r="AL289" s="80" t="n">
        <v>200</v>
      </c>
      <c r="AM289" s="77" t="n">
        <v>23</v>
      </c>
      <c r="AN289" s="77" t="n">
        <v>159</v>
      </c>
      <c r="AO289" s="81" t="n">
        <v>1</v>
      </c>
      <c r="AP289" s="81" t="n"/>
      <c r="AQ289" s="81" t="n">
        <v>2</v>
      </c>
      <c r="AR289" s="81" t="n"/>
      <c r="AS289" s="81" t="n"/>
      <c r="AT289" s="81" t="n"/>
      <c r="AU289" s="81" t="n"/>
      <c r="AV289" s="81" t="n"/>
      <c r="AW289" s="81" t="n"/>
      <c r="AX289" s="82" t="n">
        <v>3</v>
      </c>
      <c r="AY289" s="83" t="n">
        <v>93</v>
      </c>
      <c r="AZ289" s="181" t="n">
        <v>0.015</v>
      </c>
      <c r="BA289" s="84" t="n">
        <v>0.032</v>
      </c>
      <c r="BB289" s="83" t="n"/>
      <c r="BC289" s="83" t="n">
        <v>0</v>
      </c>
      <c r="BD289" s="83" t="n">
        <v>0.2</v>
      </c>
      <c r="BE289" s="83" t="n">
        <v>1.8</v>
      </c>
      <c r="BF289" s="83" t="n">
        <v>55.1</v>
      </c>
      <c r="BG289" s="28" t="inlineStr">
        <is>
          <t>الكترولوكس</t>
        </is>
      </c>
      <c r="BH289" s="85" t="inlineStr">
        <is>
          <t>القاهرة للصناعات المغذية غسالات</t>
        </is>
      </c>
      <c r="BI289" s="85" t="inlineStr">
        <is>
          <t>p0000001388248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  <c r="CW289" s="85" t="n"/>
    </row>
    <row customFormat="1" customHeight="1" ht="31.5" r="290" s="86">
      <c r="A290" s="73" t="n">
        <v>2021</v>
      </c>
      <c r="B290" s="74" t="n">
        <v>3</v>
      </c>
      <c r="C290" s="291" t="n">
        <v>44271</v>
      </c>
      <c r="D290" s="74" t="n">
        <v>406</v>
      </c>
      <c r="E290" s="74" t="n">
        <v>624</v>
      </c>
      <c r="F290" s="74" t="n">
        <v>8</v>
      </c>
      <c r="G290" s="75" t="inlineStr">
        <is>
          <t>كفر غساله 10 كيلو فوق اتوماتيك 16338000004067</t>
        </is>
      </c>
      <c r="H290" s="76" t="inlineStr">
        <is>
          <t>FMCFII71004067</t>
        </is>
      </c>
      <c r="I290" s="76" t="inlineStr">
        <is>
          <t>1400*1700</t>
        </is>
      </c>
      <c r="J290" s="76" t="n">
        <v>1</v>
      </c>
      <c r="K290" s="76" t="n">
        <v>5</v>
      </c>
      <c r="L290" s="292" t="n">
        <v>374</v>
      </c>
      <c r="M290" s="293" t="n">
        <v>344.0426</v>
      </c>
      <c r="N290" s="294" t="n">
        <v>403.9574</v>
      </c>
      <c r="O290" s="111" t="n">
        <v>400</v>
      </c>
      <c r="P290" s="111" t="n"/>
      <c r="Q290" s="111" t="n"/>
      <c r="R290" s="111" t="n"/>
      <c r="S290" s="111" t="n"/>
      <c r="T290" s="77" t="n">
        <v>159</v>
      </c>
      <c r="U290" s="77" t="n"/>
      <c r="V290" s="111" t="n"/>
      <c r="W290" s="111" t="n"/>
      <c r="X290" s="111" t="n"/>
      <c r="Y290" s="111" t="n"/>
      <c r="Z290" s="111" t="n"/>
      <c r="AA290" s="77" t="n"/>
      <c r="AB290" s="77" t="n"/>
      <c r="AC290" s="111" t="n"/>
      <c r="AD290" s="111" t="n"/>
      <c r="AE290" s="111" t="n"/>
      <c r="AF290" s="111" t="n"/>
      <c r="AG290" s="111" t="n"/>
      <c r="AH290" s="77" t="n"/>
      <c r="AI290" s="77" t="n"/>
      <c r="AJ290" s="78" t="n">
        <v>400</v>
      </c>
      <c r="AK290" s="79" t="n">
        <v>18</v>
      </c>
      <c r="AL290" s="80" t="n">
        <v>200</v>
      </c>
      <c r="AM290" s="77" t="n">
        <v>23</v>
      </c>
      <c r="AN290" s="77" t="n">
        <v>159</v>
      </c>
      <c r="AO290" s="81" t="n">
        <v>1</v>
      </c>
      <c r="AP290" s="81" t="n"/>
      <c r="AQ290" s="81" t="n">
        <v>2</v>
      </c>
      <c r="AR290" s="81" t="n"/>
      <c r="AS290" s="81" t="n"/>
      <c r="AT290" s="81" t="n"/>
      <c r="AU290" s="81" t="n"/>
      <c r="AV290" s="81" t="n"/>
      <c r="AW290" s="81" t="n"/>
      <c r="AX290" s="82" t="n">
        <v>3</v>
      </c>
      <c r="AY290" s="83" t="n">
        <v>93</v>
      </c>
      <c r="AZ290" s="181" t="n">
        <v>0.015</v>
      </c>
      <c r="BA290" s="84" t="n">
        <v>0.032</v>
      </c>
      <c r="BB290" s="83" t="n"/>
      <c r="BC290" s="83" t="n">
        <v>0</v>
      </c>
      <c r="BD290" s="83" t="n">
        <v>0.2</v>
      </c>
      <c r="BE290" s="83" t="n">
        <v>1.2</v>
      </c>
      <c r="BF290" s="83" t="n">
        <v>37.2</v>
      </c>
      <c r="BG290" s="28" t="inlineStr">
        <is>
          <t>الكترولوكس</t>
        </is>
      </c>
      <c r="BH290" s="85" t="inlineStr">
        <is>
          <t>القاهرة للصناعات المغذية غسالات</t>
        </is>
      </c>
      <c r="BI290" s="85" t="inlineStr">
        <is>
          <t>1.63E+13</t>
        </is>
      </c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  <c r="CW290" s="85" t="n"/>
    </row>
    <row customFormat="1" customHeight="1" ht="31.5" r="291" s="86">
      <c r="A291" s="73" t="n">
        <v>2021</v>
      </c>
      <c r="B291" s="74" t="n">
        <v>3</v>
      </c>
      <c r="C291" s="291" t="n">
        <v>44271</v>
      </c>
      <c r="D291" s="74" t="n">
        <v>406</v>
      </c>
      <c r="E291" s="74" t="n">
        <v>625</v>
      </c>
      <c r="F291" s="74" t="n">
        <v>8</v>
      </c>
      <c r="G291" s="75" t="inlineStr">
        <is>
          <t>جزء وسط غساله 10 كيلو فوق اتوماتيك 16338000004075</t>
        </is>
      </c>
      <c r="H291" s="76" t="inlineStr">
        <is>
          <t>FMCFII61004075</t>
        </is>
      </c>
      <c r="I291" s="76" t="inlineStr">
        <is>
          <t>1400*1700</t>
        </is>
      </c>
      <c r="J291" s="76" t="n">
        <v>1</v>
      </c>
      <c r="K291" s="76" t="n">
        <v>5</v>
      </c>
      <c r="L291" s="292" t="n">
        <v>140</v>
      </c>
      <c r="M291" s="293" t="n">
        <v>129.01</v>
      </c>
      <c r="N291" s="294" t="n">
        <v>150.99</v>
      </c>
      <c r="O291" s="111" t="n">
        <v>150</v>
      </c>
      <c r="P291" s="111" t="n"/>
      <c r="Q291" s="111" t="n"/>
      <c r="R291" s="111" t="n"/>
      <c r="S291" s="111" t="n"/>
      <c r="T291" s="77" t="n">
        <v>159</v>
      </c>
      <c r="U291" s="77" t="n"/>
      <c r="V291" s="111" t="n"/>
      <c r="W291" s="111" t="n"/>
      <c r="X291" s="111" t="n"/>
      <c r="Y291" s="111" t="n"/>
      <c r="Z291" s="111" t="n"/>
      <c r="AA291" s="77" t="n"/>
      <c r="AB291" s="77" t="n"/>
      <c r="AC291" s="111" t="n"/>
      <c r="AD291" s="111" t="n"/>
      <c r="AE291" s="111" t="n"/>
      <c r="AF291" s="111" t="n"/>
      <c r="AG291" s="111" t="n"/>
      <c r="AH291" s="77" t="n"/>
      <c r="AI291" s="77" t="n"/>
      <c r="AJ291" s="78" t="n">
        <v>150</v>
      </c>
      <c r="AK291" s="79" t="n">
        <v>18</v>
      </c>
      <c r="AL291" s="80" t="n">
        <v>200</v>
      </c>
      <c r="AM291" s="77" t="n">
        <v>23</v>
      </c>
      <c r="AN291" s="77" t="n">
        <v>159</v>
      </c>
      <c r="AO291" s="81" t="n">
        <v>1</v>
      </c>
      <c r="AP291" s="81" t="n"/>
      <c r="AQ291" s="81" t="n">
        <v>3</v>
      </c>
      <c r="AR291" s="81" t="n"/>
      <c r="AS291" s="81" t="n"/>
      <c r="AT291" s="81" t="n"/>
      <c r="AU291" s="81" t="n"/>
      <c r="AV291" s="81" t="n"/>
      <c r="AW291" s="81" t="n"/>
      <c r="AX291" s="82" t="n">
        <v>4</v>
      </c>
      <c r="AY291" s="83" t="n">
        <v>94</v>
      </c>
      <c r="AZ291" s="181" t="n">
        <v>0.015</v>
      </c>
      <c r="BA291" s="84" t="n">
        <v>0.043</v>
      </c>
      <c r="BB291" s="83" t="n"/>
      <c r="BC291" s="83" t="n">
        <v>0</v>
      </c>
      <c r="BD291" s="83" t="n">
        <v>0.7</v>
      </c>
      <c r="BE291" s="83" t="n">
        <v>0.6</v>
      </c>
      <c r="BF291" s="83" t="n">
        <v>14.1</v>
      </c>
      <c r="BG291" s="28" t="inlineStr">
        <is>
          <t>الكترولوكس</t>
        </is>
      </c>
      <c r="BH291" s="85" t="inlineStr">
        <is>
          <t>القاهرة للصناعات المغذية غسالات</t>
        </is>
      </c>
      <c r="BI291" s="85" t="inlineStr">
        <is>
          <t>1.63E+13</t>
        </is>
      </c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  <c r="CW291" s="85" t="n"/>
    </row>
    <row customFormat="1" customHeight="1" ht="31.5" r="292" s="86">
      <c r="A292" s="73" t="n">
        <v>2021</v>
      </c>
      <c r="B292" s="74" t="n">
        <v>3</v>
      </c>
      <c r="C292" s="291" t="n">
        <v>44271</v>
      </c>
      <c r="D292" s="74" t="n">
        <v>406</v>
      </c>
      <c r="E292" s="74" t="n">
        <v>626</v>
      </c>
      <c r="F292" s="74" t="n">
        <v>8</v>
      </c>
      <c r="G292" s="75" t="inlineStr">
        <is>
          <t>زوايا غساله 10 كيلو فوق اتوماتيك 16338000004073</t>
        </is>
      </c>
      <c r="H292" s="76" t="inlineStr">
        <is>
          <t>FMCFII21004073</t>
        </is>
      </c>
      <c r="I292" s="76" t="inlineStr">
        <is>
          <t>1400*1700</t>
        </is>
      </c>
      <c r="J292" s="76" t="n">
        <v>1</v>
      </c>
      <c r="K292" s="76" t="n">
        <v>5</v>
      </c>
      <c r="L292" s="292" t="n">
        <v>138</v>
      </c>
      <c r="M292" s="293" t="n">
        <v>127.029</v>
      </c>
      <c r="N292" s="294" t="n">
        <v>148.971</v>
      </c>
      <c r="O292" s="111" t="n">
        <v>286</v>
      </c>
      <c r="P292" s="111" t="n"/>
      <c r="Q292" s="111" t="n"/>
      <c r="R292" s="111" t="n"/>
      <c r="S292" s="111" t="n"/>
      <c r="T292" s="77" t="n">
        <v>159</v>
      </c>
      <c r="U292" s="77" t="n"/>
      <c r="V292" s="111" t="n"/>
      <c r="W292" s="111" t="n"/>
      <c r="X292" s="111" t="n"/>
      <c r="Y292" s="111" t="n"/>
      <c r="Z292" s="111" t="n"/>
      <c r="AA292" s="77" t="n"/>
      <c r="AB292" s="77" t="n"/>
      <c r="AC292" s="111" t="n"/>
      <c r="AD292" s="111" t="n"/>
      <c r="AE292" s="111" t="n"/>
      <c r="AF292" s="111" t="n"/>
      <c r="AG292" s="111" t="n"/>
      <c r="AH292" s="77" t="n"/>
      <c r="AI292" s="77" t="n"/>
      <c r="AJ292" s="78" t="n">
        <v>286</v>
      </c>
      <c r="AK292" s="79" t="n">
        <v>18</v>
      </c>
      <c r="AL292" s="80" t="n">
        <v>200</v>
      </c>
      <c r="AM292" s="77" t="n">
        <v>23</v>
      </c>
      <c r="AN292" s="77" t="n">
        <v>159</v>
      </c>
      <c r="AO292" s="81" t="n">
        <v>2</v>
      </c>
      <c r="AP292" s="81" t="n"/>
      <c r="AQ292" s="81" t="n">
        <v>4</v>
      </c>
      <c r="AR292" s="81" t="n"/>
      <c r="AS292" s="81" t="n"/>
      <c r="AT292" s="81" t="n"/>
      <c r="AU292" s="81" t="n"/>
      <c r="AV292" s="81" t="n"/>
      <c r="AW292" s="81" t="n"/>
      <c r="AX292" s="82" t="n">
        <v>6</v>
      </c>
      <c r="AY292" s="83" t="n">
        <v>96</v>
      </c>
      <c r="AZ292" s="181" t="n">
        <v>0.015</v>
      </c>
      <c r="BA292" s="84" t="n">
        <v>0.063</v>
      </c>
      <c r="BB292" s="83" t="n"/>
      <c r="BC292" s="83" t="n">
        <v>0</v>
      </c>
      <c r="BD292" s="83" t="n">
        <v>0.7</v>
      </c>
      <c r="BE292" s="83" t="n">
        <v>1.7</v>
      </c>
      <c r="BF292" s="83" t="n">
        <v>27.5</v>
      </c>
      <c r="BG292" s="28" t="inlineStr">
        <is>
          <t>الكترولوكس</t>
        </is>
      </c>
      <c r="BH292" s="85" t="inlineStr">
        <is>
          <t>القاهرة للصناعات المغذية غسالات</t>
        </is>
      </c>
      <c r="BI292" s="85" t="inlineStr">
        <is>
          <t>1.63E+13</t>
        </is>
      </c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  <c r="CW292" s="85" t="n"/>
    </row>
    <row customFormat="1" customHeight="1" ht="31.5" r="293" s="86">
      <c r="A293" s="73" t="n">
        <v>2021</v>
      </c>
      <c r="B293" s="74" t="n">
        <v>3</v>
      </c>
      <c r="C293" s="291" t="n">
        <v>44271</v>
      </c>
      <c r="D293" s="74" t="n">
        <v>422</v>
      </c>
      <c r="E293" s="74" t="n">
        <v>668</v>
      </c>
      <c r="F293" s="74" t="n">
        <v>8</v>
      </c>
      <c r="G293" s="75" t="inlineStr">
        <is>
          <t>LG 65UP77 FRONT</t>
        </is>
      </c>
      <c r="H293" s="76" t="inlineStr">
        <is>
          <t>FMLGEI365UP770</t>
        </is>
      </c>
      <c r="I293" s="76" t="inlineStr">
        <is>
          <t>1400*1700</t>
        </is>
      </c>
      <c r="J293" s="76" t="n">
        <v>2</v>
      </c>
      <c r="K293" s="76" t="n">
        <v>1</v>
      </c>
      <c r="L293" s="292" t="n">
        <v>103</v>
      </c>
      <c r="M293" s="293" t="n">
        <v>96.923</v>
      </c>
      <c r="N293" s="294" t="n">
        <v>110.313</v>
      </c>
      <c r="O293" s="111" t="n"/>
      <c r="P293" s="111" t="n"/>
      <c r="Q293" s="111" t="n"/>
      <c r="R293" s="111" t="n">
        <v>106</v>
      </c>
      <c r="S293" s="111" t="n">
        <v>109</v>
      </c>
      <c r="T293" s="77" t="n"/>
      <c r="U293" s="77" t="n">
        <v>101</v>
      </c>
      <c r="V293" s="111" t="n">
        <v>110</v>
      </c>
      <c r="W293" s="111" t="n">
        <v>108</v>
      </c>
      <c r="X293" s="111" t="n">
        <v>105</v>
      </c>
      <c r="Y293" s="111" t="n">
        <v>103</v>
      </c>
      <c r="Z293" s="111" t="n">
        <v>104</v>
      </c>
      <c r="AA293" s="77" t="n">
        <v>116</v>
      </c>
      <c r="AB293" s="77" t="n">
        <v>116</v>
      </c>
      <c r="AC293" s="111" t="n"/>
      <c r="AD293" s="111" t="n"/>
      <c r="AE293" s="111" t="n"/>
      <c r="AF293" s="111" t="n"/>
      <c r="AG293" s="111" t="n"/>
      <c r="AH293" s="77" t="n"/>
      <c r="AI293" s="77" t="n"/>
      <c r="AJ293" s="78" t="n">
        <v>106.4</v>
      </c>
      <c r="AK293" s="79" t="n">
        <v>103</v>
      </c>
      <c r="AL293" s="80" t="n">
        <v>70</v>
      </c>
      <c r="AM293" s="77" t="n">
        <v>65</v>
      </c>
      <c r="AN293" s="77" t="n">
        <v>111</v>
      </c>
      <c r="AO293" s="81" t="n">
        <v>4</v>
      </c>
      <c r="AP293" s="81" t="n">
        <v>6</v>
      </c>
      <c r="AQ293" s="81" t="n">
        <v>8</v>
      </c>
      <c r="AR293" s="81" t="n"/>
      <c r="AS293" s="81" t="n"/>
      <c r="AT293" s="81" t="n"/>
      <c r="AU293" s="81" t="n"/>
      <c r="AV293" s="81" t="n"/>
      <c r="AW293" s="81" t="n"/>
      <c r="AX293" s="82" t="n">
        <v>18</v>
      </c>
      <c r="AY293" s="83" t="n">
        <v>18</v>
      </c>
      <c r="AZ293" s="181" t="n">
        <v>0.015</v>
      </c>
      <c r="BA293" s="84" t="n">
        <v>1</v>
      </c>
      <c r="BB293" s="83" t="n"/>
      <c r="BC293" s="83" t="n">
        <v>0.2</v>
      </c>
      <c r="BD293" s="83" t="n">
        <v>0.2</v>
      </c>
      <c r="BE293" s="83" t="n">
        <v>1.9</v>
      </c>
      <c r="BF293" s="83" t="n">
        <v>1.9</v>
      </c>
      <c r="BG293" s="28" t="inlineStr">
        <is>
          <t>LG</t>
        </is>
      </c>
      <c r="BH293" s="85" t="inlineStr">
        <is>
          <t>HE</t>
        </is>
      </c>
      <c r="BI293" s="85" t="inlineStr">
        <is>
          <t>MFZ67225101</t>
        </is>
      </c>
      <c r="BJ293" s="85" t="inlineStr">
        <is>
          <t>mma</t>
        </is>
      </c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  <c r="CW293" s="85" t="n"/>
    </row>
    <row customFormat="1" customHeight="1" ht="31.5" r="294" s="86">
      <c r="A294" s="73" t="n">
        <v>2021</v>
      </c>
      <c r="B294" s="74" t="n">
        <v>3</v>
      </c>
      <c r="C294" s="291" t="n">
        <v>44271</v>
      </c>
      <c r="D294" s="74" t="n">
        <v>56</v>
      </c>
      <c r="E294" s="74" t="n">
        <v>134</v>
      </c>
      <c r="F294" s="74" t="n">
        <v>25</v>
      </c>
      <c r="G294" s="75" t="inlineStr">
        <is>
          <t>فوم كشاف طوارئ جراند 1</t>
        </is>
      </c>
      <c r="H294" s="76" t="inlineStr">
        <is>
          <t>FMGREI10000000</t>
        </is>
      </c>
      <c r="I294" s="76" t="inlineStr">
        <is>
          <t>1200*1100</t>
        </is>
      </c>
      <c r="J294" s="76" t="n">
        <v>12</v>
      </c>
      <c r="K294" s="76" t="n">
        <v>1</v>
      </c>
      <c r="L294" s="292" t="n">
        <v>9.914583332999999</v>
      </c>
      <c r="M294" s="293" t="n">
        <v>9.2205625</v>
      </c>
      <c r="N294" s="294" t="n">
        <v>10.60860417</v>
      </c>
      <c r="O294" s="111" t="n"/>
      <c r="P294" s="111" t="n"/>
      <c r="Q294" s="111" t="n"/>
      <c r="R294" s="111" t="n"/>
      <c r="S294" s="111" t="n"/>
      <c r="T294" s="77" t="n"/>
      <c r="U294" s="77" t="n"/>
      <c r="V294" s="111" t="n"/>
      <c r="W294" s="111" t="n"/>
      <c r="X294" s="111" t="n"/>
      <c r="Y294" s="111" t="n"/>
      <c r="Z294" s="111" t="n"/>
      <c r="AA294" s="77" t="n"/>
      <c r="AB294" s="77" t="n"/>
      <c r="AC294" s="111" t="n"/>
      <c r="AD294" s="111" t="n"/>
      <c r="AE294" s="111" t="n"/>
      <c r="AF294" s="111" t="n"/>
      <c r="AG294" s="111" t="n"/>
      <c r="AH294" s="77" t="n"/>
      <c r="AI294" s="77" t="n"/>
      <c r="AJ294" s="78" t="n"/>
      <c r="AK294" s="79" t="n">
        <v>429</v>
      </c>
      <c r="AL294" s="80" t="n">
        <v>101</v>
      </c>
      <c r="AM294" s="77" t="n"/>
      <c r="AN294" s="77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1" t="n"/>
      <c r="AX294" s="82" t="n"/>
      <c r="AY294" s="83" t="n">
        <v>480</v>
      </c>
      <c r="AZ294" s="181" t="n">
        <v>0.02</v>
      </c>
      <c r="BA294" s="84" t="n"/>
      <c r="BB294" s="83" t="n"/>
      <c r="BC294" s="83" t="n"/>
      <c r="BD294" s="83" t="n">
        <v>48.4</v>
      </c>
      <c r="BE294" s="83" t="n"/>
      <c r="BF294" s="83" t="n"/>
      <c r="BG294" s="28" t="inlineStr">
        <is>
          <t>جراند</t>
        </is>
      </c>
      <c r="BH294" s="85" t="inlineStr">
        <is>
          <t>شركة جراند</t>
        </is>
      </c>
      <c r="BI294" s="85" t="n"/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  <c r="CW294" s="85" t="n"/>
    </row>
    <row customFormat="1" customHeight="1" ht="31.5" r="295" s="86">
      <c r="A295" s="73" t="n">
        <v>2021</v>
      </c>
      <c r="B295" s="74" t="n">
        <v>3</v>
      </c>
      <c r="C295" s="291" t="n">
        <v>44271</v>
      </c>
      <c r="D295" s="74" t="n">
        <v>159</v>
      </c>
      <c r="E295" s="74" t="n">
        <v>299</v>
      </c>
      <c r="F295" s="74" t="n">
        <v>28</v>
      </c>
      <c r="G295" s="75" t="inlineStr">
        <is>
          <t>سخان غاز 6لتر</t>
        </is>
      </c>
      <c r="H295" s="76" t="inlineStr">
        <is>
          <t>FMDAHI5L000000</t>
        </is>
      </c>
      <c r="I295" s="76" t="inlineStr">
        <is>
          <t>1200*1100</t>
        </is>
      </c>
      <c r="J295" s="76" t="n">
        <v>3</v>
      </c>
      <c r="K295" s="76" t="n">
        <v>2</v>
      </c>
      <c r="L295" s="292" t="n">
        <v>115</v>
      </c>
      <c r="M295" s="293" t="n">
        <v>106.95</v>
      </c>
      <c r="N295" s="294" t="n">
        <v>123.05</v>
      </c>
      <c r="O295" s="111" t="n">
        <v>106</v>
      </c>
      <c r="P295" s="111" t="n"/>
      <c r="Q295" s="111" t="n">
        <v>113</v>
      </c>
      <c r="R295" s="111" t="n">
        <v>117</v>
      </c>
      <c r="S295" s="111" t="n">
        <v>109</v>
      </c>
      <c r="T295" s="77" t="n">
        <v>118</v>
      </c>
      <c r="U295" s="77" t="n">
        <v>113</v>
      </c>
      <c r="V295" s="111" t="n">
        <v>100</v>
      </c>
      <c r="W295" s="111" t="n">
        <v>111</v>
      </c>
      <c r="X295" s="111" t="n">
        <v>109</v>
      </c>
      <c r="Y295" s="111" t="n">
        <v>112</v>
      </c>
      <c r="Z295" s="111" t="n">
        <v>116</v>
      </c>
      <c r="AA295" s="77" t="n">
        <v>116</v>
      </c>
      <c r="AB295" s="77" t="n">
        <v>116</v>
      </c>
      <c r="AC295" s="111" t="n"/>
      <c r="AD295" s="111" t="n"/>
      <c r="AE295" s="111" t="n"/>
      <c r="AF295" s="111" t="n"/>
      <c r="AG295" s="111" t="n"/>
      <c r="AH295" s="77" t="n"/>
      <c r="AI295" s="77" t="n"/>
      <c r="AJ295" s="78" t="n">
        <v>110.3</v>
      </c>
      <c r="AK295" s="79" t="n">
        <v>70</v>
      </c>
      <c r="AL295" s="80" t="n">
        <v>154</v>
      </c>
      <c r="AM295" s="77" t="n">
        <v>93</v>
      </c>
      <c r="AN295" s="77" t="n">
        <v>116</v>
      </c>
      <c r="AO295" s="81" t="n">
        <v>7</v>
      </c>
      <c r="AP295" s="81" t="n">
        <v>3</v>
      </c>
      <c r="AQ295" s="81" t="n">
        <v>5</v>
      </c>
      <c r="AR295" s="81" t="n"/>
      <c r="AS295" s="81" t="n"/>
      <c r="AT295" s="81" t="n"/>
      <c r="AU295" s="81" t="n"/>
      <c r="AV295" s="81" t="n"/>
      <c r="AW295" s="81" t="n"/>
      <c r="AX295" s="82" t="n">
        <v>15</v>
      </c>
      <c r="AY295" s="83" t="n">
        <v>2127</v>
      </c>
      <c r="AZ295" s="181" t="n">
        <v>0.02</v>
      </c>
      <c r="BA295" s="84" t="n">
        <v>0.007</v>
      </c>
      <c r="BB295" s="83" t="n">
        <v>1</v>
      </c>
      <c r="BC295" s="83" t="n">
        <v>0.1</v>
      </c>
      <c r="BD295" s="83" t="n">
        <v>18.5</v>
      </c>
      <c r="BE295" s="83" t="n">
        <v>1.7</v>
      </c>
      <c r="BF295" s="83" t="n">
        <v>234.6</v>
      </c>
      <c r="BG295" s="28" t="inlineStr">
        <is>
          <t>الكترولوكس</t>
        </is>
      </c>
      <c r="BH295" s="85" t="inlineStr">
        <is>
          <t>القاهرة للصناعات المغذية سخانات</t>
        </is>
      </c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  <c r="CW295" s="85" t="n"/>
    </row>
    <row customFormat="1" customHeight="1" ht="31.5" r="296" s="86">
      <c r="A296" s="73" t="n">
        <v>2021</v>
      </c>
      <c r="B296" s="74" t="n">
        <v>3</v>
      </c>
      <c r="C296" s="291" t="n">
        <v>44271</v>
      </c>
      <c r="D296" s="74" t="n">
        <v>165</v>
      </c>
      <c r="E296" s="74" t="n">
        <v>306</v>
      </c>
      <c r="F296" s="74" t="n">
        <v>30</v>
      </c>
      <c r="G296" s="75" t="inlineStr">
        <is>
          <t>زانوسي العبد 309</t>
        </is>
      </c>
      <c r="H296" s="76" t="inlineStr">
        <is>
          <t>FMABDI30900000</t>
        </is>
      </c>
      <c r="I296" s="76" t="inlineStr">
        <is>
          <t>1100*1200</t>
        </is>
      </c>
      <c r="J296" s="76" t="n">
        <v>1</v>
      </c>
      <c r="K296" s="76" t="n">
        <v>3</v>
      </c>
      <c r="L296" s="292" t="n">
        <v>196</v>
      </c>
      <c r="M296" s="293" t="n">
        <v>182.28</v>
      </c>
      <c r="N296" s="294" t="n">
        <v>209.72</v>
      </c>
      <c r="O296" s="111" t="n"/>
      <c r="P296" s="111" t="n"/>
      <c r="Q296" s="111" t="n"/>
      <c r="R296" s="111" t="n"/>
      <c r="S296" s="111" t="n"/>
      <c r="T296" s="77" t="n"/>
      <c r="U296" s="77" t="n"/>
      <c r="V296" s="111" t="n"/>
      <c r="W296" s="111" t="n"/>
      <c r="X296" s="111" t="n"/>
      <c r="Y296" s="111" t="n"/>
      <c r="Z296" s="111" t="n"/>
      <c r="AA296" s="77" t="n"/>
      <c r="AB296" s="77" t="n"/>
      <c r="AC296" s="111" t="n"/>
      <c r="AD296" s="111" t="n"/>
      <c r="AE296" s="111" t="n"/>
      <c r="AF296" s="111" t="n"/>
      <c r="AG296" s="111" t="n"/>
      <c r="AH296" s="77" t="n"/>
      <c r="AI296" s="77" t="n"/>
      <c r="AJ296" s="78" t="n"/>
      <c r="AK296" s="79" t="n">
        <v>20</v>
      </c>
      <c r="AL296" s="80" t="n">
        <v>180</v>
      </c>
      <c r="AM296" s="77" t="n"/>
      <c r="AN296" s="77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1" t="n"/>
      <c r="AX296" s="82" t="n"/>
      <c r="AY296" s="83" t="n">
        <v>140</v>
      </c>
      <c r="AZ296" s="181" t="n">
        <v>0.02</v>
      </c>
      <c r="BA296" s="84" t="n"/>
      <c r="BB296" s="83" t="n"/>
      <c r="BC296" s="83" t="n"/>
      <c r="BD296" s="83" t="n">
        <v>0.7</v>
      </c>
      <c r="BE296" s="83" t="n"/>
      <c r="BF296" s="83" t="n"/>
      <c r="BG296" s="28" t="n"/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  <c r="CW296" s="85" t="n"/>
    </row>
    <row customFormat="1" customHeight="1" ht="31.5" r="297" s="86">
      <c r="A297" s="73" t="n">
        <v>2021</v>
      </c>
      <c r="B297" s="74" t="n">
        <v>3</v>
      </c>
      <c r="C297" s="291" t="n">
        <v>44271</v>
      </c>
      <c r="D297" s="74" t="n">
        <v>415</v>
      </c>
      <c r="E297" s="74" t="n">
        <v>655</v>
      </c>
      <c r="F297" s="74" t="n">
        <v>47</v>
      </c>
      <c r="G297" s="75" t="inlineStr">
        <is>
          <t>PDFRP2125 قاعده 70 يمين</t>
        </is>
      </c>
      <c r="H297" s="76" t="inlineStr">
        <is>
          <t>FMCFII1RRP2125</t>
        </is>
      </c>
      <c r="I297" s="76" t="inlineStr">
        <is>
          <t>1600*1800</t>
        </is>
      </c>
      <c r="J297" s="76" t="n">
        <v>3</v>
      </c>
      <c r="K297" s="76" t="n">
        <v>1</v>
      </c>
      <c r="L297" s="292" t="n">
        <v>148</v>
      </c>
      <c r="M297" s="293" t="n">
        <v>137.64</v>
      </c>
      <c r="N297" s="294" t="n">
        <v>158.36</v>
      </c>
      <c r="O297" s="111" t="n"/>
      <c r="P297" s="111" t="n"/>
      <c r="Q297" s="111" t="n"/>
      <c r="R297" s="111" t="n"/>
      <c r="S297" s="111" t="n"/>
      <c r="T297" s="77" t="n"/>
      <c r="U297" s="77" t="n"/>
      <c r="V297" s="111" t="n"/>
      <c r="W297" s="111" t="n"/>
      <c r="X297" s="111" t="n"/>
      <c r="Y297" s="111" t="n"/>
      <c r="Z297" s="111" t="n"/>
      <c r="AA297" s="77" t="n"/>
      <c r="AB297" s="77" t="n"/>
      <c r="AC297" s="111" t="n"/>
      <c r="AD297" s="111" t="n"/>
      <c r="AE297" s="111" t="n"/>
      <c r="AF297" s="111" t="n"/>
      <c r="AG297" s="111" t="n"/>
      <c r="AH297" s="77" t="n"/>
      <c r="AI297" s="77" t="n"/>
      <c r="AJ297" s="78" t="n"/>
      <c r="AK297" s="79" t="n">
        <v>60</v>
      </c>
      <c r="AL297" s="80" t="n">
        <v>180</v>
      </c>
      <c r="AM297" s="77" t="n"/>
      <c r="AN297" s="77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1" t="n"/>
      <c r="AX297" s="82" t="n"/>
      <c r="AY297" s="83" t="n">
        <v>130</v>
      </c>
      <c r="AZ297" s="181" t="n">
        <v>0.02</v>
      </c>
      <c r="BA297" s="84" t="n"/>
      <c r="BB297" s="83" t="n"/>
      <c r="BC297" s="83" t="n"/>
      <c r="BD297" s="83" t="n">
        <v>0.9</v>
      </c>
      <c r="BE297" s="83" t="n"/>
      <c r="BF297" s="83" t="n"/>
      <c r="BG297" s="28" t="inlineStr">
        <is>
          <t>الكترولوكس</t>
        </is>
      </c>
      <c r="BH297" s="85" t="inlineStr">
        <is>
          <t>القاهرة للصناعات المغذية غسالات</t>
        </is>
      </c>
      <c r="BI297" s="85" t="inlineStr">
        <is>
          <t xml:space="preserve">PDFRP2046      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  <c r="CW297" s="85" t="n"/>
    </row>
    <row customFormat="1" customHeight="1" ht="31.5" r="298" s="86">
      <c r="A298" s="73" t="n">
        <v>2021</v>
      </c>
      <c r="B298" s="74" t="n">
        <v>3</v>
      </c>
      <c r="C298" s="291" t="n">
        <v>44271</v>
      </c>
      <c r="D298" s="74" t="n">
        <v>415</v>
      </c>
      <c r="E298" s="74" t="n">
        <v>656</v>
      </c>
      <c r="F298" s="74" t="n">
        <v>47</v>
      </c>
      <c r="G298" s="75" t="inlineStr">
        <is>
          <t>PDFRP2123 قاعده 70 شمال</t>
        </is>
      </c>
      <c r="H298" s="76" t="inlineStr">
        <is>
          <t>FMCFII1LRP2123</t>
        </is>
      </c>
      <c r="I298" s="76" t="inlineStr">
        <is>
          <t>1600*1800</t>
        </is>
      </c>
      <c r="J298" s="76" t="n">
        <v>3</v>
      </c>
      <c r="K298" s="76" t="n">
        <v>1</v>
      </c>
      <c r="L298" s="292" t="n">
        <v>148</v>
      </c>
      <c r="M298" s="293" t="n">
        <v>137.64</v>
      </c>
      <c r="N298" s="294" t="n">
        <v>158.36</v>
      </c>
      <c r="O298" s="111" t="n"/>
      <c r="P298" s="111" t="n"/>
      <c r="Q298" s="111" t="n"/>
      <c r="R298" s="111" t="n"/>
      <c r="S298" s="111" t="n"/>
      <c r="T298" s="77" t="n"/>
      <c r="U298" s="77" t="n"/>
      <c r="V298" s="111" t="n"/>
      <c r="W298" s="111" t="n"/>
      <c r="X298" s="111" t="n"/>
      <c r="Y298" s="111" t="n"/>
      <c r="Z298" s="111" t="n"/>
      <c r="AA298" s="77" t="n"/>
      <c r="AB298" s="77" t="n"/>
      <c r="AC298" s="111" t="n"/>
      <c r="AD298" s="111" t="n"/>
      <c r="AE298" s="111" t="n"/>
      <c r="AF298" s="111" t="n"/>
      <c r="AG298" s="111" t="n"/>
      <c r="AH298" s="77" t="n"/>
      <c r="AI298" s="77" t="n"/>
      <c r="AJ298" s="78" t="n"/>
      <c r="AK298" s="79" t="n">
        <v>60</v>
      </c>
      <c r="AL298" s="80" t="n">
        <v>180</v>
      </c>
      <c r="AM298" s="77" t="n"/>
      <c r="AN298" s="77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1" t="n"/>
      <c r="AX298" s="82" t="n"/>
      <c r="AY298" s="83" t="n">
        <v>130</v>
      </c>
      <c r="AZ298" s="181" t="n">
        <v>0.02</v>
      </c>
      <c r="BA298" s="84" t="n"/>
      <c r="BB298" s="83" t="n"/>
      <c r="BC298" s="83" t="n"/>
      <c r="BD298" s="83" t="n">
        <v>0.9</v>
      </c>
      <c r="BE298" s="83" t="n"/>
      <c r="BF298" s="83" t="n"/>
      <c r="BG298" s="28" t="inlineStr">
        <is>
          <t>الكترولوكس</t>
        </is>
      </c>
      <c r="BH298" s="85" t="inlineStr">
        <is>
          <t>القاهرة للصناعات المغذية غسالات</t>
        </is>
      </c>
      <c r="BI298" s="85" t="inlineStr">
        <is>
          <t xml:space="preserve">PDFRP2047      </t>
        </is>
      </c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  <c r="CW298" s="85" t="n"/>
    </row>
    <row customFormat="1" customHeight="1" ht="31.5" r="299" s="86">
      <c r="A299" s="73" t="n">
        <v>2021</v>
      </c>
      <c r="B299" s="74" t="n">
        <v>3</v>
      </c>
      <c r="C299" s="291" t="n">
        <v>44271</v>
      </c>
      <c r="D299" s="74" t="n">
        <v>415</v>
      </c>
      <c r="E299" s="74" t="n">
        <v>657</v>
      </c>
      <c r="F299" s="74" t="n">
        <v>47</v>
      </c>
      <c r="G299" s="75" t="inlineStr">
        <is>
          <t>PDFRP2124 كفر 70 يمين</t>
        </is>
      </c>
      <c r="H299" s="76" t="inlineStr">
        <is>
          <t>FMCFII7RRP2124</t>
        </is>
      </c>
      <c r="I299" s="76" t="inlineStr">
        <is>
          <t>1600*1800</t>
        </is>
      </c>
      <c r="J299" s="76" t="n">
        <v>3</v>
      </c>
      <c r="K299" s="76" t="n">
        <v>1</v>
      </c>
      <c r="L299" s="292" t="n">
        <v>90</v>
      </c>
      <c r="M299" s="293" t="n">
        <v>83.7</v>
      </c>
      <c r="N299" s="294" t="n">
        <v>96.3</v>
      </c>
      <c r="O299" s="111" t="n"/>
      <c r="P299" s="111" t="n"/>
      <c r="Q299" s="111" t="n"/>
      <c r="R299" s="111" t="n"/>
      <c r="S299" s="111" t="n"/>
      <c r="T299" s="77" t="n"/>
      <c r="U299" s="77" t="n"/>
      <c r="V299" s="111" t="n"/>
      <c r="W299" s="111" t="n"/>
      <c r="X299" s="111" t="n"/>
      <c r="Y299" s="111" t="n"/>
      <c r="Z299" s="111" t="n"/>
      <c r="AA299" s="77" t="n"/>
      <c r="AB299" s="77" t="n"/>
      <c r="AC299" s="111" t="n"/>
      <c r="AD299" s="111" t="n"/>
      <c r="AE299" s="111" t="n"/>
      <c r="AF299" s="111" t="n"/>
      <c r="AG299" s="111" t="n"/>
      <c r="AH299" s="77" t="n"/>
      <c r="AI299" s="77" t="n"/>
      <c r="AJ299" s="78" t="n"/>
      <c r="AK299" s="79" t="n">
        <v>60</v>
      </c>
      <c r="AL299" s="80" t="n">
        <v>180</v>
      </c>
      <c r="AM299" s="77" t="n"/>
      <c r="AN299" s="77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1" t="n"/>
      <c r="AX299" s="82" t="n"/>
      <c r="AY299" s="83" t="n">
        <v>120</v>
      </c>
      <c r="AZ299" s="181" t="n">
        <v>0.02</v>
      </c>
      <c r="BA299" s="84" t="n"/>
      <c r="BB299" s="83" t="n"/>
      <c r="BC299" s="83" t="n"/>
      <c r="BD299" s="83" t="n">
        <v>1.3</v>
      </c>
      <c r="BE299" s="83" t="n"/>
      <c r="BF299" s="83" t="n"/>
      <c r="BG299" s="28" t="inlineStr">
        <is>
          <t>الكترولوكس</t>
        </is>
      </c>
      <c r="BH299" s="85" t="inlineStr">
        <is>
          <t>القاهرة للصناعات المغذية غسالات</t>
        </is>
      </c>
      <c r="BI299" s="85" t="inlineStr">
        <is>
          <t xml:space="preserve">PDFRP2044      </t>
        </is>
      </c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  <c r="CW299" s="85" t="n"/>
    </row>
    <row customFormat="1" customHeight="1" ht="31.5" r="300" s="86">
      <c r="A300" s="73" t="n">
        <v>2021</v>
      </c>
      <c r="B300" s="74" t="n">
        <v>3</v>
      </c>
      <c r="C300" s="291" t="n">
        <v>44271</v>
      </c>
      <c r="D300" s="74" t="n">
        <v>415</v>
      </c>
      <c r="E300" s="74" t="n">
        <v>658</v>
      </c>
      <c r="F300" s="74" t="n">
        <v>47</v>
      </c>
      <c r="G300" s="75" t="inlineStr">
        <is>
          <t>PDFRP2122 كفر 70 شمال</t>
        </is>
      </c>
      <c r="H300" s="76" t="inlineStr">
        <is>
          <t>FMCFII7LRP2122</t>
        </is>
      </c>
      <c r="I300" s="76" t="inlineStr">
        <is>
          <t>1600*1800</t>
        </is>
      </c>
      <c r="J300" s="76" t="n">
        <v>3</v>
      </c>
      <c r="K300" s="76" t="n">
        <v>1</v>
      </c>
      <c r="L300" s="292" t="n">
        <v>90</v>
      </c>
      <c r="M300" s="293" t="n">
        <v>83.7</v>
      </c>
      <c r="N300" s="294" t="n">
        <v>96.3</v>
      </c>
      <c r="O300" s="111" t="n"/>
      <c r="P300" s="111" t="n"/>
      <c r="Q300" s="111" t="n"/>
      <c r="R300" s="111" t="n"/>
      <c r="S300" s="111" t="n"/>
      <c r="T300" s="77" t="n"/>
      <c r="U300" s="77" t="n"/>
      <c r="V300" s="111" t="n"/>
      <c r="W300" s="111" t="n"/>
      <c r="X300" s="111" t="n"/>
      <c r="Y300" s="111" t="n"/>
      <c r="Z300" s="111" t="n"/>
      <c r="AA300" s="77" t="n"/>
      <c r="AB300" s="77" t="n"/>
      <c r="AC300" s="111" t="n"/>
      <c r="AD300" s="111" t="n"/>
      <c r="AE300" s="111" t="n"/>
      <c r="AF300" s="111" t="n"/>
      <c r="AG300" s="111" t="n"/>
      <c r="AH300" s="77" t="n"/>
      <c r="AI300" s="77" t="n"/>
      <c r="AJ300" s="78" t="n"/>
      <c r="AK300" s="79" t="n">
        <v>60</v>
      </c>
      <c r="AL300" s="80" t="n">
        <v>180</v>
      </c>
      <c r="AM300" s="77" t="n"/>
      <c r="AN300" s="77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1" t="n"/>
      <c r="AX300" s="82" t="n"/>
      <c r="AY300" s="83" t="n">
        <v>120</v>
      </c>
      <c r="AZ300" s="181" t="n">
        <v>0.02</v>
      </c>
      <c r="BA300" s="84" t="n"/>
      <c r="BB300" s="83" t="n"/>
      <c r="BC300" s="83" t="n"/>
      <c r="BD300" s="83" t="n">
        <v>1.3</v>
      </c>
      <c r="BE300" s="83" t="n"/>
      <c r="BF300" s="83" t="n"/>
      <c r="BG300" s="28" t="inlineStr">
        <is>
          <t>الكترولوكس</t>
        </is>
      </c>
      <c r="BH300" s="85" t="inlineStr">
        <is>
          <t>القاهرة للصناعات المغذية غسالات</t>
        </is>
      </c>
      <c r="BI300" s="85" t="inlineStr">
        <is>
          <t xml:space="preserve">PDFRP2045      </t>
        </is>
      </c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  <c r="CW300" s="85" t="n"/>
    </row>
    <row customFormat="1" customHeight="1" ht="31.5" r="301" s="86">
      <c r="A301" s="73" t="n">
        <v>2021</v>
      </c>
      <c r="B301" s="74" t="n">
        <v>3</v>
      </c>
      <c r="C301" s="291" t="n">
        <v>44271</v>
      </c>
      <c r="D301" s="74" t="n">
        <v>334</v>
      </c>
      <c r="E301" s="74" t="n">
        <v>254</v>
      </c>
      <c r="F301" s="74" t="n">
        <v>49</v>
      </c>
      <c r="G301" s="75" t="inlineStr">
        <is>
          <t>طقم سخان بلونايل ذو 4 اطقم</t>
        </is>
      </c>
      <c r="H301" s="76" t="inlineStr">
        <is>
          <t>FMDAHI40000000</t>
        </is>
      </c>
      <c r="I301" s="76" t="inlineStr">
        <is>
          <t>1600*1800</t>
        </is>
      </c>
      <c r="J301" s="76" t="n">
        <v>4</v>
      </c>
      <c r="K301" s="76" t="n">
        <v>2</v>
      </c>
      <c r="L301" s="292" t="n">
        <v>203</v>
      </c>
      <c r="M301" s="293" t="n">
        <v>188.79</v>
      </c>
      <c r="N301" s="294" t="n">
        <v>217.21</v>
      </c>
      <c r="O301" s="111" t="n"/>
      <c r="P301" s="111" t="n"/>
      <c r="Q301" s="111" t="n">
        <v>210</v>
      </c>
      <c r="R301" s="111" t="n">
        <v>213</v>
      </c>
      <c r="S301" s="111" t="n">
        <v>191</v>
      </c>
      <c r="T301" s="77" t="n">
        <v>135</v>
      </c>
      <c r="U301" s="77" t="n">
        <v>135</v>
      </c>
      <c r="V301" s="111" t="n">
        <v>205</v>
      </c>
      <c r="W301" s="111" t="n"/>
      <c r="X301" s="111" t="n">
        <v>204</v>
      </c>
      <c r="Y301" s="111" t="n">
        <v>192</v>
      </c>
      <c r="Z301" s="111" t="n">
        <v>198</v>
      </c>
      <c r="AA301" s="77" t="n">
        <v>143</v>
      </c>
      <c r="AB301" s="77" t="n">
        <v>138</v>
      </c>
      <c r="AC301" s="111" t="n"/>
      <c r="AD301" s="111" t="n"/>
      <c r="AE301" s="111" t="n"/>
      <c r="AF301" s="111" t="n"/>
      <c r="AG301" s="111" t="n"/>
      <c r="AH301" s="77" t="n"/>
      <c r="AI301" s="77" t="n"/>
      <c r="AJ301" s="78" t="n">
        <v>201.9</v>
      </c>
      <c r="AK301" s="79" t="n">
        <v>88</v>
      </c>
      <c r="AL301" s="80" t="n">
        <v>164</v>
      </c>
      <c r="AM301" s="77" t="n">
        <v>105</v>
      </c>
      <c r="AN301" s="77" t="n">
        <v>138</v>
      </c>
      <c r="AO301" s="81" t="n">
        <v>9</v>
      </c>
      <c r="AP301" s="81" t="n">
        <v>6</v>
      </c>
      <c r="AQ301" s="81" t="n">
        <v>8</v>
      </c>
      <c r="AR301" s="81" t="n"/>
      <c r="AS301" s="81" t="n">
        <v>1</v>
      </c>
      <c r="AT301" s="81" t="n"/>
      <c r="AU301" s="81" t="n"/>
      <c r="AV301" s="81" t="n"/>
      <c r="AW301" s="81" t="n"/>
      <c r="AX301" s="82" t="n">
        <v>24</v>
      </c>
      <c r="AY301" s="83" t="n">
        <v>2664</v>
      </c>
      <c r="AZ301" s="181" t="n">
        <v>0.02</v>
      </c>
      <c r="BA301" s="84" t="n">
        <v>0.008999999999999999</v>
      </c>
      <c r="BB301" s="83" t="n">
        <v>1</v>
      </c>
      <c r="BC301" s="83" t="n">
        <v>0.1</v>
      </c>
      <c r="BD301" s="83" t="n">
        <v>13.1</v>
      </c>
      <c r="BE301" s="83" t="n">
        <v>4.8</v>
      </c>
      <c r="BF301" s="83" t="n">
        <v>537.9</v>
      </c>
      <c r="BG301" s="28" t="inlineStr">
        <is>
          <t>الكترولوكس</t>
        </is>
      </c>
      <c r="BH301" s="85" t="inlineStr">
        <is>
          <t>القاهرة للصناعات المغذية سخانات</t>
        </is>
      </c>
      <c r="BI301" s="85" t="inlineStr">
        <is>
          <t>PHEWP0112</t>
        </is>
      </c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  <c r="CW301" s="85" t="n"/>
    </row>
    <row customFormat="1" customHeight="1" ht="31.5" r="302" s="86">
      <c r="A302" s="73" t="n">
        <v>2021</v>
      </c>
      <c r="B302" s="74" t="n">
        <v>3</v>
      </c>
      <c r="C302" s="291" t="n">
        <v>44272</v>
      </c>
      <c r="D302" s="74" t="n">
        <v>29</v>
      </c>
      <c r="E302" s="74" t="n">
        <v>81</v>
      </c>
      <c r="F302" s="74" t="n">
        <v>2</v>
      </c>
      <c r="G302" s="75" t="inlineStr">
        <is>
          <t>قاعدة بوتجاز 90 تصدير</t>
        </is>
      </c>
      <c r="H302" s="76" t="inlineStr">
        <is>
          <t>FMDACI49000001</t>
        </is>
      </c>
      <c r="I302" s="76" t="inlineStr">
        <is>
          <t>1400*1700</t>
        </is>
      </c>
      <c r="J302" s="76" t="n">
        <v>2</v>
      </c>
      <c r="K302" s="76" t="n">
        <v>3</v>
      </c>
      <c r="L302" s="292" t="n">
        <v>388</v>
      </c>
      <c r="M302" s="293" t="n">
        <v>360.84</v>
      </c>
      <c r="N302" s="294" t="n">
        <v>415.16</v>
      </c>
      <c r="O302" s="111" t="n">
        <v>345</v>
      </c>
      <c r="P302" s="111" t="n"/>
      <c r="Q302" s="111" t="n"/>
      <c r="R302" s="111" t="n"/>
      <c r="S302" s="111" t="n"/>
      <c r="T302" s="77" t="n">
        <v>108</v>
      </c>
      <c r="U302" s="77" t="n"/>
      <c r="V302" s="111" t="n"/>
      <c r="W302" s="111" t="n"/>
      <c r="X302" s="111" t="n"/>
      <c r="Y302" s="111" t="n"/>
      <c r="Z302" s="111" t="n"/>
      <c r="AA302" s="77" t="n"/>
      <c r="AB302" s="77" t="n"/>
      <c r="AC302" s="111" t="n"/>
      <c r="AD302" s="111" t="n"/>
      <c r="AE302" s="111" t="n"/>
      <c r="AF302" s="111" t="n"/>
      <c r="AG302" s="111" t="n"/>
      <c r="AH302" s="77" t="n"/>
      <c r="AI302" s="77" t="n"/>
      <c r="AJ302" s="78" t="n">
        <v>345</v>
      </c>
      <c r="AK302" s="79" t="n">
        <v>60</v>
      </c>
      <c r="AL302" s="80" t="n">
        <v>120</v>
      </c>
      <c r="AM302" s="77" t="n">
        <v>67</v>
      </c>
      <c r="AN302" s="77" t="n">
        <v>108</v>
      </c>
      <c r="AO302" s="81" t="n">
        <v>2</v>
      </c>
      <c r="AP302" s="81" t="n"/>
      <c r="AQ302" s="81" t="n">
        <v>2</v>
      </c>
      <c r="AR302" s="81" t="n"/>
      <c r="AS302" s="81" t="n"/>
      <c r="AT302" s="81" t="n"/>
      <c r="AU302" s="81" t="n"/>
      <c r="AV302" s="81" t="n"/>
      <c r="AW302" s="81" t="n"/>
      <c r="AX302" s="82" t="n">
        <v>4</v>
      </c>
      <c r="AY302" s="83" t="n">
        <v>204</v>
      </c>
      <c r="AZ302" s="181" t="n">
        <v>0.015</v>
      </c>
      <c r="BA302" s="84" t="n">
        <v>0.02</v>
      </c>
      <c r="BB302" s="83" t="n"/>
      <c r="BC302" s="83" t="n">
        <v>0</v>
      </c>
      <c r="BD302" s="83" t="n">
        <v>0.5</v>
      </c>
      <c r="BE302" s="83" t="n">
        <v>1.4</v>
      </c>
      <c r="BF302" s="83" t="n">
        <v>70.40000000000001</v>
      </c>
      <c r="BG302" s="28" t="inlineStr">
        <is>
          <t>الكترولوكس</t>
        </is>
      </c>
      <c r="BH302" s="85" t="inlineStr">
        <is>
          <t>القاهرة للصناعات المغذية بوتاجازات</t>
        </is>
      </c>
      <c r="BI302" s="85" t="inlineStr">
        <is>
          <t>A07465002</t>
        </is>
      </c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  <c r="CW302" s="85" t="n"/>
    </row>
    <row customFormat="1" customHeight="1" ht="31.5" r="303" s="86">
      <c r="A303" s="73" t="n">
        <v>2021</v>
      </c>
      <c r="B303" s="74" t="n">
        <v>3</v>
      </c>
      <c r="C303" s="291" t="n">
        <v>44272</v>
      </c>
      <c r="D303" s="74" t="n">
        <v>421</v>
      </c>
      <c r="E303" s="74" t="n">
        <v>667</v>
      </c>
      <c r="F303" s="74" t="n">
        <v>2</v>
      </c>
      <c r="G303" s="75" t="inlineStr">
        <is>
          <t>طقم علوى+سفلى+جوانب  LG 65UP81</t>
        </is>
      </c>
      <c r="H303" s="76" t="inlineStr">
        <is>
          <t>FMLGEI065UP810</t>
        </is>
      </c>
      <c r="I303" s="76" t="inlineStr">
        <is>
          <t>1400*1700</t>
        </is>
      </c>
      <c r="J303" s="76" t="n">
        <v>1</v>
      </c>
      <c r="K303" s="76" t="n">
        <v>4</v>
      </c>
      <c r="L303" s="292" t="n">
        <v>1630.2</v>
      </c>
      <c r="M303" s="293" t="n">
        <v>1534.0182</v>
      </c>
      <c r="N303" s="294" t="n">
        <v>1745.9442</v>
      </c>
      <c r="O303" s="111" t="n"/>
      <c r="P303" s="111" t="n"/>
      <c r="Q303" s="111" t="n">
        <v>1654</v>
      </c>
      <c r="R303" s="111" t="n">
        <v>1665</v>
      </c>
      <c r="S303" s="111" t="n">
        <v>1632</v>
      </c>
      <c r="T303" s="77" t="n"/>
      <c r="U303" s="77" t="n">
        <v>175</v>
      </c>
      <c r="V303" s="111" t="n">
        <v>1644</v>
      </c>
      <c r="W303" s="111" t="n">
        <v>1767</v>
      </c>
      <c r="X303" s="111" t="n">
        <v>1615</v>
      </c>
      <c r="Y303" s="111" t="n"/>
      <c r="Z303" s="111" t="n">
        <v>1634</v>
      </c>
      <c r="AA303" s="77" t="n">
        <v>156</v>
      </c>
      <c r="AB303" s="77" t="n">
        <v>152</v>
      </c>
      <c r="AC303" s="111" t="n"/>
      <c r="AD303" s="111" t="n"/>
      <c r="AE303" s="111" t="n"/>
      <c r="AF303" s="111" t="n"/>
      <c r="AG303" s="111" t="n"/>
      <c r="AH303" s="77" t="n"/>
      <c r="AI303" s="77" t="n"/>
      <c r="AJ303" s="78" t="n">
        <v>1658.7</v>
      </c>
      <c r="AK303" s="79" t="n">
        <v>20</v>
      </c>
      <c r="AL303" s="80" t="n">
        <v>180</v>
      </c>
      <c r="AM303" s="77" t="n">
        <v>22</v>
      </c>
      <c r="AN303" s="77" t="n">
        <v>161</v>
      </c>
      <c r="AO303" s="81" t="n">
        <v>4</v>
      </c>
      <c r="AP303" s="81" t="n">
        <v>1</v>
      </c>
      <c r="AQ303" s="81" t="n">
        <v>3</v>
      </c>
      <c r="AR303" s="81" t="n"/>
      <c r="AS303" s="81" t="n"/>
      <c r="AT303" s="81" t="n"/>
      <c r="AU303" s="81" t="n"/>
      <c r="AV303" s="81" t="n"/>
      <c r="AW303" s="81" t="n"/>
      <c r="AX303" s="82" t="n">
        <v>8</v>
      </c>
      <c r="AY303" s="83" t="n">
        <v>328</v>
      </c>
      <c r="AZ303" s="181" t="n">
        <v>0.015</v>
      </c>
      <c r="BA303" s="84" t="n">
        <v>0.024</v>
      </c>
      <c r="BB303" s="83" t="n"/>
      <c r="BC303" s="83" t="n">
        <v>0</v>
      </c>
      <c r="BD303" s="83" t="n">
        <v>0.2</v>
      </c>
      <c r="BE303" s="83" t="n">
        <v>13.3</v>
      </c>
      <c r="BF303" s="83" t="n">
        <v>544.1</v>
      </c>
      <c r="BG303" s="28" t="inlineStr">
        <is>
          <t>LG</t>
        </is>
      </c>
      <c r="BH303" s="85" t="inlineStr">
        <is>
          <t>HE</t>
        </is>
      </c>
      <c r="BI303" s="85" t="n"/>
      <c r="BJ303" s="85" t="inlineStr">
        <is>
          <t>mma</t>
        </is>
      </c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  <c r="CW303" s="85" t="n"/>
    </row>
    <row customFormat="1" customHeight="1" ht="31.5" r="304" s="86">
      <c r="A304" s="73" t="n">
        <v>2021</v>
      </c>
      <c r="B304" s="74" t="n">
        <v>3</v>
      </c>
      <c r="C304" s="291" t="n">
        <v>44272</v>
      </c>
      <c r="D304" s="74" t="n">
        <v>384</v>
      </c>
      <c r="E304" s="74" t="n">
        <v>556</v>
      </c>
      <c r="F304" s="74" t="n">
        <v>3</v>
      </c>
      <c r="G304" s="75" t="inlineStr">
        <is>
          <t xml:space="preserve">LG 65 UM 73 علوى وسفلى </t>
        </is>
      </c>
      <c r="H304" s="76" t="inlineStr">
        <is>
          <t xml:space="preserve">FMLGEI65UM7301 </t>
        </is>
      </c>
      <c r="I304" s="76" t="inlineStr">
        <is>
          <t>1400*1700</t>
        </is>
      </c>
      <c r="J304" s="76" t="n">
        <v>1</v>
      </c>
      <c r="K304" s="76" t="n">
        <v>6</v>
      </c>
      <c r="L304" s="292" t="n">
        <v>1066</v>
      </c>
      <c r="M304" s="293" t="n">
        <v>1003.106</v>
      </c>
      <c r="N304" s="294" t="n">
        <v>1141.686</v>
      </c>
      <c r="O304" s="111" t="n">
        <v>1158</v>
      </c>
      <c r="P304" s="111" t="n">
        <v>1099</v>
      </c>
      <c r="Q304" s="111" t="n">
        <v>1055</v>
      </c>
      <c r="R304" s="111" t="n">
        <v>1081</v>
      </c>
      <c r="S304" s="111" t="n">
        <v>1097</v>
      </c>
      <c r="T304" s="77" t="n">
        <v>162</v>
      </c>
      <c r="U304" s="77" t="n">
        <v>158</v>
      </c>
      <c r="V304" s="111" t="n">
        <v>1050</v>
      </c>
      <c r="W304" s="111" t="n">
        <v>1096</v>
      </c>
      <c r="X304" s="111" t="n">
        <v>1118</v>
      </c>
      <c r="Y304" s="111" t="n">
        <v>1063</v>
      </c>
      <c r="Z304" s="111" t="n">
        <v>1035</v>
      </c>
      <c r="AA304" s="77" t="n">
        <v>164</v>
      </c>
      <c r="AB304" s="77" t="n">
        <v>164</v>
      </c>
      <c r="AC304" s="111" t="n"/>
      <c r="AD304" s="111" t="n"/>
      <c r="AE304" s="111" t="n"/>
      <c r="AF304" s="111" t="n"/>
      <c r="AG304" s="111" t="n"/>
      <c r="AH304" s="77" t="n"/>
      <c r="AI304" s="77" t="n"/>
      <c r="AJ304" s="78" t="n">
        <v>1085.2</v>
      </c>
      <c r="AK304" s="79" t="n">
        <v>20</v>
      </c>
      <c r="AL304" s="80" t="n">
        <v>180</v>
      </c>
      <c r="AM304" s="77" t="n">
        <v>22</v>
      </c>
      <c r="AN304" s="77" t="n">
        <v>162</v>
      </c>
      <c r="AO304" s="81" t="n">
        <v>3</v>
      </c>
      <c r="AP304" s="81" t="n">
        <v>1</v>
      </c>
      <c r="AQ304" s="81" t="n">
        <v>3</v>
      </c>
      <c r="AR304" s="81" t="n"/>
      <c r="AS304" s="81" t="n">
        <v>2</v>
      </c>
      <c r="AT304" s="81" t="n"/>
      <c r="AU304" s="81" t="n"/>
      <c r="AV304" s="81" t="n"/>
      <c r="AW304" s="81" t="n"/>
      <c r="AX304" s="82" t="n">
        <v>8</v>
      </c>
      <c r="AY304" s="83" t="n">
        <v>248</v>
      </c>
      <c r="AZ304" s="181" t="n">
        <v>0.015</v>
      </c>
      <c r="BA304" s="84" t="n">
        <v>0.032</v>
      </c>
      <c r="BB304" s="83" t="n"/>
      <c r="BC304" s="83" t="n">
        <v>0</v>
      </c>
      <c r="BD304" s="83" t="n">
        <v>0.2</v>
      </c>
      <c r="BE304" s="83" t="n">
        <v>8.699999999999999</v>
      </c>
      <c r="BF304" s="83" t="n">
        <v>269.1</v>
      </c>
      <c r="BG304" s="28" t="inlineStr">
        <is>
          <t>LG</t>
        </is>
      </c>
      <c r="BH304" s="85" t="inlineStr">
        <is>
          <t>HE</t>
        </is>
      </c>
      <c r="BI304" s="85" t="inlineStr">
        <is>
          <t>MFZ66236702</t>
        </is>
      </c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  <c r="CW304" s="85" t="n"/>
    </row>
    <row customFormat="1" customHeight="1" ht="31.5" r="305" s="86">
      <c r="A305" s="73" t="n">
        <v>2021</v>
      </c>
      <c r="B305" s="74" t="n">
        <v>3</v>
      </c>
      <c r="C305" s="291" t="n">
        <v>44272</v>
      </c>
      <c r="D305" s="74" t="n">
        <v>384</v>
      </c>
      <c r="E305" s="74" t="n">
        <v>557</v>
      </c>
      <c r="F305" s="74" t="n">
        <v>3</v>
      </c>
      <c r="G305" s="75" t="inlineStr">
        <is>
          <t>LG 65 UM 73 جانب يمين وشمال</t>
        </is>
      </c>
      <c r="H305" s="76" t="inlineStr">
        <is>
          <t xml:space="preserve">FMLGEI65UM7302  </t>
        </is>
      </c>
      <c r="I305" s="76" t="inlineStr">
        <is>
          <t>1400*1700</t>
        </is>
      </c>
      <c r="J305" s="76" t="n">
        <v>1</v>
      </c>
      <c r="K305" s="76" t="n">
        <v>6</v>
      </c>
      <c r="L305" s="292" t="n">
        <v>182</v>
      </c>
      <c r="M305" s="293" t="n">
        <v>171.262</v>
      </c>
      <c r="N305" s="294" t="n">
        <v>194.922</v>
      </c>
      <c r="O305" s="111" t="n">
        <v>208</v>
      </c>
      <c r="P305" s="111" t="n">
        <v>197</v>
      </c>
      <c r="Q305" s="111" t="n">
        <v>184</v>
      </c>
      <c r="R305" s="111" t="n">
        <v>191</v>
      </c>
      <c r="S305" s="111" t="n">
        <v>185</v>
      </c>
      <c r="T305" s="77" t="n">
        <v>162</v>
      </c>
      <c r="U305" s="77" t="n">
        <v>158</v>
      </c>
      <c r="V305" s="111" t="n">
        <v>180</v>
      </c>
      <c r="W305" s="111" t="n">
        <v>198</v>
      </c>
      <c r="X305" s="111" t="n">
        <v>194</v>
      </c>
      <c r="Y305" s="111" t="n">
        <v>190</v>
      </c>
      <c r="Z305" s="111" t="n">
        <v>181</v>
      </c>
      <c r="AA305" s="77" t="n">
        <v>164</v>
      </c>
      <c r="AB305" s="77" t="n">
        <v>164</v>
      </c>
      <c r="AC305" s="111" t="n"/>
      <c r="AD305" s="111" t="n"/>
      <c r="AE305" s="111" t="n"/>
      <c r="AF305" s="111" t="n"/>
      <c r="AG305" s="111" t="n"/>
      <c r="AH305" s="77" t="n"/>
      <c r="AI305" s="77" t="n"/>
      <c r="AJ305" s="78" t="n">
        <v>190.8</v>
      </c>
      <c r="AK305" s="79" t="n">
        <v>20</v>
      </c>
      <c r="AL305" s="80" t="n">
        <v>180</v>
      </c>
      <c r="AM305" s="77" t="n">
        <v>22</v>
      </c>
      <c r="AN305" s="77" t="n">
        <v>162</v>
      </c>
      <c r="AO305" s="81" t="n">
        <v>3</v>
      </c>
      <c r="AP305" s="81" t="n">
        <v>1</v>
      </c>
      <c r="AQ305" s="81" t="n">
        <v>6</v>
      </c>
      <c r="AR305" s="81" t="n"/>
      <c r="AS305" s="81" t="n">
        <v>3</v>
      </c>
      <c r="AT305" s="81" t="n"/>
      <c r="AU305" s="81" t="n"/>
      <c r="AV305" s="81" t="n"/>
      <c r="AW305" s="81" t="n"/>
      <c r="AX305" s="82" t="n">
        <v>12</v>
      </c>
      <c r="AY305" s="83" t="n">
        <v>252</v>
      </c>
      <c r="AZ305" s="181" t="n">
        <v>0.015</v>
      </c>
      <c r="BA305" s="84" t="n">
        <v>0.048</v>
      </c>
      <c r="BB305" s="83" t="n"/>
      <c r="BC305" s="83" t="n">
        <v>0.1</v>
      </c>
      <c r="BD305" s="83" t="n">
        <v>1.4</v>
      </c>
      <c r="BE305" s="83" t="n">
        <v>2.3</v>
      </c>
      <c r="BF305" s="83" t="n">
        <v>48.1</v>
      </c>
      <c r="BG305" s="28" t="inlineStr">
        <is>
          <t>LG</t>
        </is>
      </c>
      <c r="BH305" s="85" t="inlineStr">
        <is>
          <t>HE</t>
        </is>
      </c>
      <c r="BI305" s="85" t="inlineStr">
        <is>
          <t>MFZ66236702</t>
        </is>
      </c>
      <c r="BJ305" s="85" t="inlineStr">
        <is>
          <t xml:space="preserve">mma </t>
        </is>
      </c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  <c r="CW305" s="85" t="n"/>
    </row>
    <row customFormat="1" customHeight="1" ht="31.5" r="306" s="86">
      <c r="A306" s="73" t="n">
        <v>2021</v>
      </c>
      <c r="B306" s="74" t="n">
        <v>3</v>
      </c>
      <c r="C306" s="291" t="n">
        <v>44272</v>
      </c>
      <c r="D306" s="74" t="n">
        <v>18</v>
      </c>
      <c r="E306" s="74" t="n">
        <v>49</v>
      </c>
      <c r="F306" s="74" t="n">
        <v>4</v>
      </c>
      <c r="G306" s="75" t="inlineStr">
        <is>
          <t>كفر غسالة LG</t>
        </is>
      </c>
      <c r="H306" s="76" t="inlineStr">
        <is>
          <t>FMLGEI20000000</t>
        </is>
      </c>
      <c r="I306" s="76" t="inlineStr">
        <is>
          <t>1700*1400</t>
        </is>
      </c>
      <c r="J306" s="76" t="n">
        <v>2</v>
      </c>
      <c r="K306" s="76" t="n">
        <v>3</v>
      </c>
      <c r="L306" s="292" t="n">
        <v>100</v>
      </c>
      <c r="M306" s="293" t="n">
        <v>95.5</v>
      </c>
      <c r="N306" s="294" t="n">
        <v>104.5</v>
      </c>
      <c r="O306" s="111" t="n"/>
      <c r="P306" s="111" t="n"/>
      <c r="Q306" s="111" t="n"/>
      <c r="R306" s="111" t="n"/>
      <c r="S306" s="111" t="n">
        <v>109</v>
      </c>
      <c r="T306" s="77" t="n"/>
      <c r="U306" s="77" t="n">
        <v>110</v>
      </c>
      <c r="V306" s="111" t="n">
        <v>108</v>
      </c>
      <c r="W306" s="111" t="n">
        <v>101</v>
      </c>
      <c r="X306" s="111" t="n">
        <v>99</v>
      </c>
      <c r="Y306" s="111" t="n">
        <v>102</v>
      </c>
      <c r="Z306" s="111" t="n">
        <v>100</v>
      </c>
      <c r="AA306" s="77" t="n">
        <v>107</v>
      </c>
      <c r="AB306" s="77" t="n">
        <v>109</v>
      </c>
      <c r="AC306" s="111" t="n"/>
      <c r="AD306" s="111" t="n"/>
      <c r="AE306" s="111" t="n"/>
      <c r="AF306" s="111" t="n"/>
      <c r="AG306" s="111" t="n"/>
      <c r="AH306" s="77" t="n"/>
      <c r="AI306" s="77" t="n"/>
      <c r="AJ306" s="78" t="n">
        <v>103.2</v>
      </c>
      <c r="AK306" s="79" t="n">
        <v>101</v>
      </c>
      <c r="AL306" s="80" t="n">
        <v>107</v>
      </c>
      <c r="AM306" s="77" t="n">
        <v>66</v>
      </c>
      <c r="AN306" s="77" t="n">
        <v>109</v>
      </c>
      <c r="AO306" s="81" t="n">
        <v>5</v>
      </c>
      <c r="AP306" s="81" t="n">
        <v>2</v>
      </c>
      <c r="AQ306" s="81" t="n">
        <v>4</v>
      </c>
      <c r="AR306" s="81" t="n"/>
      <c r="AS306" s="81" t="n"/>
      <c r="AT306" s="81" t="n">
        <v>6</v>
      </c>
      <c r="AU306" s="81" t="n"/>
      <c r="AV306" s="81" t="n"/>
      <c r="AW306" s="81" t="n"/>
      <c r="AX306" s="82" t="n">
        <v>17</v>
      </c>
      <c r="AY306" s="83" t="n">
        <v>1025</v>
      </c>
      <c r="AZ306" s="181" t="n">
        <v>0.015</v>
      </c>
      <c r="BA306" s="84" t="n">
        <v>0.017</v>
      </c>
      <c r="BB306" s="83" t="n"/>
      <c r="BC306" s="83" t="n">
        <v>0.2</v>
      </c>
      <c r="BD306" s="83" t="n">
        <v>10.3</v>
      </c>
      <c r="BE306" s="83" t="n">
        <v>1.8</v>
      </c>
      <c r="BF306" s="83" t="n">
        <v>105.8</v>
      </c>
      <c r="BG306" s="28" t="inlineStr">
        <is>
          <t>LG</t>
        </is>
      </c>
      <c r="BH306" s="85" t="inlineStr">
        <is>
          <t>HE</t>
        </is>
      </c>
      <c r="BI306" s="85" t="inlineStr">
        <is>
          <t>3920EZ2058A</t>
        </is>
      </c>
      <c r="BJ306" s="85" t="inlineStr">
        <is>
          <t>mmf</t>
        </is>
      </c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  <c r="CW306" s="85" t="n"/>
    </row>
    <row customFormat="1" customHeight="1" ht="31.5" r="307" s="86">
      <c r="A307" s="73" t="n">
        <v>2021</v>
      </c>
      <c r="B307" s="74" t="n">
        <v>3</v>
      </c>
      <c r="C307" s="291" t="n">
        <v>44272</v>
      </c>
      <c r="D307" s="74" t="n">
        <v>18</v>
      </c>
      <c r="E307" s="74" t="n">
        <v>50</v>
      </c>
      <c r="F307" s="74" t="n">
        <v>4</v>
      </c>
      <c r="G307" s="75" t="inlineStr">
        <is>
          <t>زوايا غسالة LG</t>
        </is>
      </c>
      <c r="H307" s="76" t="inlineStr">
        <is>
          <t>FMLGEI40000000</t>
        </is>
      </c>
      <c r="I307" s="76" t="inlineStr">
        <is>
          <t>1700*1400</t>
        </is>
      </c>
      <c r="J307" s="76" t="n">
        <v>2</v>
      </c>
      <c r="K307" s="76" t="n">
        <v>3</v>
      </c>
      <c r="L307" s="292" t="n">
        <v>54</v>
      </c>
      <c r="M307" s="293" t="n">
        <v>51.57</v>
      </c>
      <c r="N307" s="294" t="n">
        <v>56.43</v>
      </c>
      <c r="O307" s="111" t="n"/>
      <c r="P307" s="111" t="n"/>
      <c r="Q307" s="111" t="n"/>
      <c r="R307" s="111" t="n"/>
      <c r="S307" s="111" t="n">
        <v>56</v>
      </c>
      <c r="T307" s="77" t="n"/>
      <c r="U307" s="77" t="n">
        <v>110</v>
      </c>
      <c r="V307" s="111" t="n">
        <v>60</v>
      </c>
      <c r="W307" s="111" t="n">
        <v>54</v>
      </c>
      <c r="X307" s="111" t="n">
        <v>53</v>
      </c>
      <c r="Y307" s="111" t="n">
        <v>53</v>
      </c>
      <c r="Z307" s="111" t="n">
        <v>55</v>
      </c>
      <c r="AA307" s="77" t="n">
        <v>107</v>
      </c>
      <c r="AB307" s="77" t="n">
        <v>109</v>
      </c>
      <c r="AC307" s="111" t="n"/>
      <c r="AD307" s="111" t="n"/>
      <c r="AE307" s="111" t="n"/>
      <c r="AF307" s="111" t="n"/>
      <c r="AG307" s="111" t="n"/>
      <c r="AH307" s="77" t="n"/>
      <c r="AI307" s="77" t="n"/>
      <c r="AJ307" s="78" t="n">
        <v>55.2</v>
      </c>
      <c r="AK307" s="79" t="n">
        <v>101</v>
      </c>
      <c r="AL307" s="80" t="n">
        <v>107</v>
      </c>
      <c r="AM307" s="77" t="n">
        <v>66</v>
      </c>
      <c r="AN307" s="77" t="n">
        <v>109</v>
      </c>
      <c r="AO307" s="81" t="n">
        <v>5</v>
      </c>
      <c r="AP307" s="81" t="n">
        <v>4</v>
      </c>
      <c r="AQ307" s="81" t="n">
        <v>8</v>
      </c>
      <c r="AR307" s="81" t="n"/>
      <c r="AS307" s="81" t="n"/>
      <c r="AT307" s="81" t="n">
        <v>5</v>
      </c>
      <c r="AU307" s="81" t="n"/>
      <c r="AV307" s="81" t="n"/>
      <c r="AW307" s="81" t="n"/>
      <c r="AX307" s="82" t="n">
        <v>22</v>
      </c>
      <c r="AY307" s="83" t="n">
        <v>1030</v>
      </c>
      <c r="AZ307" s="181" t="n">
        <v>0.015</v>
      </c>
      <c r="BA307" s="84" t="n">
        <v>0.021</v>
      </c>
      <c r="BB307" s="83" t="n"/>
      <c r="BC307" s="83" t="n">
        <v>0.4</v>
      </c>
      <c r="BD307" s="83" t="n">
        <v>19.1</v>
      </c>
      <c r="BE307" s="83" t="n">
        <v>1.2</v>
      </c>
      <c r="BF307" s="83" t="n">
        <v>56.9</v>
      </c>
      <c r="BG307" s="28" t="inlineStr">
        <is>
          <t>LG</t>
        </is>
      </c>
      <c r="BH307" s="85" t="inlineStr">
        <is>
          <t>HE</t>
        </is>
      </c>
      <c r="BI307" s="85" t="inlineStr">
        <is>
          <t>3920FZ3114C</t>
        </is>
      </c>
      <c r="BJ307" s="85" t="inlineStr">
        <is>
          <t>mmf</t>
        </is>
      </c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  <c r="CW307" s="85" t="n"/>
    </row>
    <row customFormat="1" customHeight="1" ht="31.5" r="308" s="86">
      <c r="A308" s="73" t="n">
        <v>2021</v>
      </c>
      <c r="B308" s="74" t="n">
        <v>3</v>
      </c>
      <c r="C308" s="291" t="n">
        <v>44272</v>
      </c>
      <c r="D308" s="74" t="n">
        <v>47</v>
      </c>
      <c r="E308" s="74" t="n">
        <v>122</v>
      </c>
      <c r="F308" s="74" t="n">
        <v>4</v>
      </c>
      <c r="G308" s="75" t="inlineStr">
        <is>
          <t>قاعدة غسالة LG</t>
        </is>
      </c>
      <c r="H308" s="76" t="inlineStr">
        <is>
          <t>FMLGEI1000000</t>
        </is>
      </c>
      <c r="I308" s="76" t="inlineStr">
        <is>
          <t>1700*1400</t>
        </is>
      </c>
      <c r="J308" s="76" t="n">
        <v>2</v>
      </c>
      <c r="K308" s="76" t="n">
        <v>1</v>
      </c>
      <c r="L308" s="292" t="n">
        <v>280</v>
      </c>
      <c r="M308" s="293" t="n">
        <v>267.4</v>
      </c>
      <c r="N308" s="294" t="n">
        <v>292.6</v>
      </c>
      <c r="O308" s="111" t="n">
        <v>293</v>
      </c>
      <c r="P308" s="111" t="n">
        <v>290</v>
      </c>
      <c r="Q308" s="111" t="n"/>
      <c r="R308" s="111" t="n"/>
      <c r="S308" s="111" t="n"/>
      <c r="T308" s="77" t="n">
        <v>94</v>
      </c>
      <c r="U308" s="77" t="n"/>
      <c r="V308" s="111" t="n"/>
      <c r="W308" s="111" t="n"/>
      <c r="X308" s="111" t="n"/>
      <c r="Y308" s="111" t="n"/>
      <c r="Z308" s="111" t="n"/>
      <c r="AA308" s="77" t="n"/>
      <c r="AB308" s="77" t="n"/>
      <c r="AC308" s="111" t="n"/>
      <c r="AD308" s="111" t="n"/>
      <c r="AE308" s="111" t="n"/>
      <c r="AF308" s="111" t="n"/>
      <c r="AG308" s="111" t="n"/>
      <c r="AH308" s="77" t="n"/>
      <c r="AI308" s="77" t="n"/>
      <c r="AJ308" s="78" t="n">
        <v>291.5</v>
      </c>
      <c r="AK308" s="79" t="n">
        <v>63</v>
      </c>
      <c r="AL308" s="80" t="n">
        <v>115</v>
      </c>
      <c r="AM308" s="77" t="n">
        <v>77</v>
      </c>
      <c r="AN308" s="77" t="n">
        <v>94</v>
      </c>
      <c r="AO308" s="81" t="n">
        <v>6</v>
      </c>
      <c r="AP308" s="81" t="n"/>
      <c r="AQ308" s="81" t="n">
        <v>1</v>
      </c>
      <c r="AR308" s="81" t="n"/>
      <c r="AS308" s="81" t="n"/>
      <c r="AT308" s="81" t="n"/>
      <c r="AU308" s="81" t="n"/>
      <c r="AV308" s="81" t="n"/>
      <c r="AW308" s="81" t="n"/>
      <c r="AX308" s="82" t="n">
        <v>7</v>
      </c>
      <c r="AY308" s="83" t="n">
        <v>1207</v>
      </c>
      <c r="AZ308" s="181" t="n">
        <v>0.015</v>
      </c>
      <c r="BA308" s="84" t="n">
        <v>0.006</v>
      </c>
      <c r="BB308" s="83" t="n">
        <v>1</v>
      </c>
      <c r="BC308" s="83" t="n">
        <v>0</v>
      </c>
      <c r="BD308" s="83" t="n">
        <v>4.3</v>
      </c>
      <c r="BE308" s="83" t="n">
        <v>2</v>
      </c>
      <c r="BF308" s="83" t="n">
        <v>351.8</v>
      </c>
      <c r="BG308" s="28" t="inlineStr">
        <is>
          <t>LG</t>
        </is>
      </c>
      <c r="BH308" s="85" t="inlineStr">
        <is>
          <t>HE</t>
        </is>
      </c>
      <c r="BI308" s="85" t="inlineStr">
        <is>
          <t>AGG76599801</t>
        </is>
      </c>
      <c r="BJ308" s="85" t="inlineStr">
        <is>
          <t>mmf</t>
        </is>
      </c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  <c r="CW308" s="85" t="n"/>
    </row>
    <row customFormat="1" customHeight="1" ht="31.5" r="309" s="86">
      <c r="A309" s="73" t="n">
        <v>2021</v>
      </c>
      <c r="B309" s="74" t="n">
        <v>3</v>
      </c>
      <c r="C309" s="291" t="n">
        <v>44272</v>
      </c>
      <c r="D309" s="74" t="n">
        <v>236</v>
      </c>
      <c r="E309" s="74" t="n">
        <v>160</v>
      </c>
      <c r="F309" s="74" t="n">
        <v>5</v>
      </c>
      <c r="G309" s="75" t="inlineStr">
        <is>
          <t>فوم طقم رويال جاز المعدل</t>
        </is>
      </c>
      <c r="H309" s="76" t="inlineStr">
        <is>
          <t>FMROGI20000000</t>
        </is>
      </c>
      <c r="I309" s="76" t="inlineStr">
        <is>
          <t>1400*1700</t>
        </is>
      </c>
      <c r="J309" s="76" t="n">
        <v>2</v>
      </c>
      <c r="K309" s="76" t="n">
        <v>1</v>
      </c>
      <c r="L309" s="292" t="n">
        <v>200</v>
      </c>
      <c r="M309" s="293" t="n">
        <v>186</v>
      </c>
      <c r="N309" s="294" t="n">
        <v>214</v>
      </c>
      <c r="O309" s="111" t="n">
        <v>183</v>
      </c>
      <c r="P309" s="111" t="n">
        <v>200</v>
      </c>
      <c r="Q309" s="111" t="n">
        <v>193</v>
      </c>
      <c r="R309" s="111" t="n">
        <v>196</v>
      </c>
      <c r="S309" s="111" t="n">
        <v>202</v>
      </c>
      <c r="T309" s="77" t="n">
        <v>88</v>
      </c>
      <c r="U309" s="77" t="n">
        <v>81</v>
      </c>
      <c r="V309" s="111" t="n">
        <v>208</v>
      </c>
      <c r="W309" s="111" t="n">
        <v>188</v>
      </c>
      <c r="X309" s="111" t="n">
        <v>198</v>
      </c>
      <c r="Y309" s="111" t="n">
        <v>201</v>
      </c>
      <c r="Z309" s="111" t="n">
        <v>192</v>
      </c>
      <c r="AA309" s="77" t="n">
        <v>90</v>
      </c>
      <c r="AB309" s="77" t="n">
        <v>88</v>
      </c>
      <c r="AC309" s="111" t="n"/>
      <c r="AD309" s="111" t="n"/>
      <c r="AE309" s="111" t="n"/>
      <c r="AF309" s="111" t="n"/>
      <c r="AG309" s="111" t="n"/>
      <c r="AH309" s="77" t="n"/>
      <c r="AI309" s="77" t="n"/>
      <c r="AJ309" s="78" t="n">
        <v>196.1</v>
      </c>
      <c r="AK309" s="79" t="n">
        <v>76</v>
      </c>
      <c r="AL309" s="80" t="n">
        <v>95</v>
      </c>
      <c r="AM309" s="77" t="n">
        <v>83</v>
      </c>
      <c r="AN309" s="77" t="n">
        <v>87</v>
      </c>
      <c r="AO309" s="81" t="n">
        <v>10</v>
      </c>
      <c r="AP309" s="81" t="n">
        <v>2</v>
      </c>
      <c r="AQ309" s="81" t="n">
        <v>5</v>
      </c>
      <c r="AR309" s="81" t="n"/>
      <c r="AS309" s="81" t="n"/>
      <c r="AT309" s="81" t="n"/>
      <c r="AU309" s="81" t="n"/>
      <c r="AV309" s="81" t="n"/>
      <c r="AW309" s="81" t="n"/>
      <c r="AX309" s="82" t="n">
        <v>17</v>
      </c>
      <c r="AY309" s="83" t="n">
        <v>2051</v>
      </c>
      <c r="AZ309" s="181" t="n">
        <v>0.015</v>
      </c>
      <c r="BA309" s="84" t="n">
        <v>0.008</v>
      </c>
      <c r="BB309" s="83" t="n">
        <v>1</v>
      </c>
      <c r="BC309" s="83" t="n">
        <v>0.1</v>
      </c>
      <c r="BD309" s="83" t="n">
        <v>10.3</v>
      </c>
      <c r="BE309" s="83" t="n">
        <v>3.3</v>
      </c>
      <c r="BF309" s="83" t="n">
        <v>402.2</v>
      </c>
      <c r="BG309" s="28" t="inlineStr">
        <is>
          <t xml:space="preserve">الهندسية لانتاج الاجهزة المنزلية </t>
        </is>
      </c>
      <c r="BH309" s="85" t="inlineStr">
        <is>
          <t xml:space="preserve">الهندسية لانتاج الاجهزة المنزلية </t>
        </is>
      </c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  <c r="CW309" s="85" t="n"/>
    </row>
    <row customFormat="1" customHeight="1" ht="31.5" r="310" s="86">
      <c r="A310" s="73" t="n">
        <v>2021</v>
      </c>
      <c r="B310" s="74" t="n">
        <v>3</v>
      </c>
      <c r="C310" s="291" t="n">
        <v>44272</v>
      </c>
      <c r="D310" s="74" t="n">
        <v>423</v>
      </c>
      <c r="E310" s="74" t="n">
        <v>669</v>
      </c>
      <c r="F310" s="74" t="n">
        <v>6</v>
      </c>
      <c r="G310" s="75" t="inlineStr">
        <is>
          <t>طقم علوى +سفلى LG 65UP77</t>
        </is>
      </c>
      <c r="H310" s="76" t="inlineStr">
        <is>
          <t>FMLGEI065UP770</t>
        </is>
      </c>
      <c r="I310" s="76" t="inlineStr">
        <is>
          <t>1400*1700</t>
        </is>
      </c>
      <c r="J310" s="76" t="n">
        <v>2</v>
      </c>
      <c r="K310" s="76" t="n">
        <v>2</v>
      </c>
      <c r="L310" s="292" t="n">
        <v>954</v>
      </c>
      <c r="M310" s="293" t="n">
        <v>897.7140000000001</v>
      </c>
      <c r="N310" s="294" t="n">
        <v>1021.734</v>
      </c>
      <c r="O310" s="111" t="n">
        <v>1060</v>
      </c>
      <c r="P310" s="111" t="n">
        <v>1014</v>
      </c>
      <c r="Q310" s="111" t="n">
        <v>992</v>
      </c>
      <c r="R310" s="111" t="n">
        <v>1041</v>
      </c>
      <c r="S310" s="111" t="n">
        <v>996</v>
      </c>
      <c r="T310" s="77" t="n">
        <v>181</v>
      </c>
      <c r="U310" s="77" t="n">
        <v>175</v>
      </c>
      <c r="V310" s="111" t="n">
        <v>949</v>
      </c>
      <c r="W310" s="111" t="n">
        <v>911</v>
      </c>
      <c r="X310" s="111" t="n"/>
      <c r="Y310" s="111" t="n">
        <v>953</v>
      </c>
      <c r="Z310" s="111" t="n">
        <v>900</v>
      </c>
      <c r="AA310" s="77" t="n">
        <v>197</v>
      </c>
      <c r="AB310" s="77" t="n">
        <v>197</v>
      </c>
      <c r="AC310" s="111" t="n"/>
      <c r="AD310" s="111" t="n"/>
      <c r="AE310" s="111" t="n"/>
      <c r="AF310" s="111" t="n"/>
      <c r="AG310" s="111" t="n"/>
      <c r="AH310" s="77" t="n"/>
      <c r="AI310" s="77" t="n"/>
      <c r="AJ310" s="78" t="n">
        <v>979.6</v>
      </c>
      <c r="AK310" s="79" t="n">
        <v>40</v>
      </c>
      <c r="AL310" s="80" t="n">
        <v>180</v>
      </c>
      <c r="AM310" s="77" t="n">
        <v>38</v>
      </c>
      <c r="AN310" s="77" t="n">
        <v>188</v>
      </c>
      <c r="AO310" s="81" t="n">
        <v>10</v>
      </c>
      <c r="AP310" s="81" t="n">
        <v>12</v>
      </c>
      <c r="AQ310" s="81" t="n">
        <v>10</v>
      </c>
      <c r="AR310" s="81" t="n">
        <v>2</v>
      </c>
      <c r="AS310" s="81" t="n">
        <v>4</v>
      </c>
      <c r="AT310" s="81" t="n"/>
      <c r="AU310" s="81" t="n"/>
      <c r="AV310" s="81" t="n"/>
      <c r="AW310" s="81" t="n"/>
      <c r="AX310" s="82" t="n">
        <v>38</v>
      </c>
      <c r="AY310" s="83" t="n">
        <v>620</v>
      </c>
      <c r="AZ310" s="181" t="n">
        <v>0.015</v>
      </c>
      <c r="BA310" s="84" t="n">
        <v>0.061</v>
      </c>
      <c r="BB310" s="83" t="n"/>
      <c r="BC310" s="83" t="n">
        <v>0</v>
      </c>
      <c r="BD310" s="83" t="n">
        <v>0.7</v>
      </c>
      <c r="BE310" s="83" t="n">
        <v>37.2</v>
      </c>
      <c r="BF310" s="83" t="n">
        <v>607.4</v>
      </c>
      <c r="BG310" s="28" t="inlineStr">
        <is>
          <t>LG</t>
        </is>
      </c>
      <c r="BH310" s="85" t="inlineStr">
        <is>
          <t>HE</t>
        </is>
      </c>
      <c r="BI310" s="85" t="inlineStr">
        <is>
          <t>MFZ67207701</t>
        </is>
      </c>
      <c r="BJ310" s="85" t="inlineStr">
        <is>
          <t>mma</t>
        </is>
      </c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  <c r="CW310" s="85" t="n"/>
    </row>
    <row customFormat="1" customHeight="1" ht="31.5" r="311" s="86">
      <c r="A311" s="73" t="n">
        <v>2021</v>
      </c>
      <c r="B311" s="74" t="n">
        <v>3</v>
      </c>
      <c r="C311" s="291" t="n">
        <v>44272</v>
      </c>
      <c r="D311" s="74" t="n">
        <v>10</v>
      </c>
      <c r="E311" s="74" t="n">
        <v>24</v>
      </c>
      <c r="F311" s="74" t="n">
        <v>7</v>
      </c>
      <c r="G311" s="75" t="inlineStr">
        <is>
          <t>فوم زوايا فيكتوريا خلفيه PDAWP6025</t>
        </is>
      </c>
      <c r="H311" s="76" t="inlineStr">
        <is>
          <t>FMDAIIF4000000</t>
        </is>
      </c>
      <c r="I311" s="76" t="inlineStr">
        <is>
          <t>1400*1700</t>
        </is>
      </c>
      <c r="J311" s="76" t="n">
        <v>4</v>
      </c>
      <c r="K311" s="76" t="n">
        <v>2</v>
      </c>
      <c r="L311" s="292" t="n">
        <v>166</v>
      </c>
      <c r="M311" s="293" t="n">
        <v>154.38</v>
      </c>
      <c r="N311" s="294" t="n">
        <v>177.62</v>
      </c>
      <c r="O311" s="111" t="n">
        <v>163</v>
      </c>
      <c r="P311" s="111" t="n">
        <v>159</v>
      </c>
      <c r="Q311" s="111" t="n">
        <v>163</v>
      </c>
      <c r="R311" s="111" t="n">
        <v>157</v>
      </c>
      <c r="S311" s="111" t="n">
        <v>183</v>
      </c>
      <c r="T311" s="77" t="n">
        <v>102</v>
      </c>
      <c r="U311" s="77" t="n">
        <v>98</v>
      </c>
      <c r="V311" s="111" t="n">
        <v>168</v>
      </c>
      <c r="W311" s="111" t="n">
        <v>165</v>
      </c>
      <c r="X311" s="111" t="n">
        <v>177</v>
      </c>
      <c r="Y311" s="111" t="n"/>
      <c r="Z311" s="111" t="n"/>
      <c r="AA311" s="77" t="n">
        <v>102</v>
      </c>
      <c r="AB311" s="77" t="n">
        <v>102</v>
      </c>
      <c r="AC311" s="111" t="n"/>
      <c r="AD311" s="111" t="n"/>
      <c r="AE311" s="111" t="n"/>
      <c r="AF311" s="111" t="n"/>
      <c r="AG311" s="111" t="n"/>
      <c r="AH311" s="77" t="n"/>
      <c r="AI311" s="77" t="n"/>
      <c r="AJ311" s="78" t="n">
        <v>166.9</v>
      </c>
      <c r="AK311" s="79" t="n">
        <v>145</v>
      </c>
      <c r="AL311" s="80" t="n">
        <v>99</v>
      </c>
      <c r="AM311" s="77" t="n">
        <v>143</v>
      </c>
      <c r="AN311" s="77" t="n">
        <v>101</v>
      </c>
      <c r="AO311" s="81" t="n">
        <v>8</v>
      </c>
      <c r="AP311" s="81" t="n">
        <v>2</v>
      </c>
      <c r="AQ311" s="81" t="n">
        <v>6</v>
      </c>
      <c r="AR311" s="81" t="n"/>
      <c r="AS311" s="81" t="n"/>
      <c r="AT311" s="81" t="n"/>
      <c r="AU311" s="81" t="n"/>
      <c r="AV311" s="81" t="n"/>
      <c r="AW311" s="81" t="n"/>
      <c r="AX311" s="82" t="n">
        <v>16</v>
      </c>
      <c r="AY311" s="83" t="n">
        <v>2248</v>
      </c>
      <c r="AZ311" s="181" t="n">
        <v>0.015</v>
      </c>
      <c r="BA311" s="84" t="n">
        <v>0.007</v>
      </c>
      <c r="BB311" s="83" t="n">
        <v>1</v>
      </c>
      <c r="BC311" s="83" t="n">
        <v>0.1</v>
      </c>
      <c r="BD311" s="83" t="n">
        <v>13.5</v>
      </c>
      <c r="BE311" s="83" t="n">
        <v>2.7</v>
      </c>
      <c r="BF311" s="83" t="n">
        <v>375.2</v>
      </c>
      <c r="BG311" s="28" t="inlineStr">
        <is>
          <t>الكترولوكس</t>
        </is>
      </c>
      <c r="BH311" s="85" t="inlineStr">
        <is>
          <t>القاهرة للصناعات المغذية غسالات</t>
        </is>
      </c>
      <c r="BI311" s="85" t="inlineStr">
        <is>
          <t>PDAWP7198</t>
        </is>
      </c>
      <c r="BJ311" s="85" t="inlineStr">
        <is>
          <t>دلتا</t>
        </is>
      </c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  <c r="CW311" s="85" t="n"/>
    </row>
    <row customFormat="1" customHeight="1" ht="31.5" r="312" s="86">
      <c r="A312" s="73" t="n">
        <v>2021</v>
      </c>
      <c r="B312" s="74" t="n">
        <v>3</v>
      </c>
      <c r="C312" s="291" t="n">
        <v>44272</v>
      </c>
      <c r="D312" s="74" t="n">
        <v>10</v>
      </c>
      <c r="E312" s="74" t="n">
        <v>25</v>
      </c>
      <c r="F312" s="74" t="n">
        <v>7</v>
      </c>
      <c r="G312" s="75" t="inlineStr">
        <is>
          <t>فوم زوايا فيكتوريا اماميه PDAWP6024</t>
        </is>
      </c>
      <c r="H312" s="76" t="inlineStr">
        <is>
          <t>FMDAIIF3000000</t>
        </is>
      </c>
      <c r="I312" s="76" t="inlineStr">
        <is>
          <t>1400*1700</t>
        </is>
      </c>
      <c r="J312" s="76" t="n">
        <v>4</v>
      </c>
      <c r="K312" s="76" t="n">
        <v>2</v>
      </c>
      <c r="L312" s="292" t="n">
        <v>162</v>
      </c>
      <c r="M312" s="293" t="n">
        <v>150.66</v>
      </c>
      <c r="N312" s="294" t="n">
        <v>173.34</v>
      </c>
      <c r="O312" s="111" t="n">
        <v>170</v>
      </c>
      <c r="P312" s="111" t="n">
        <v>168</v>
      </c>
      <c r="Q312" s="111" t="n">
        <v>172</v>
      </c>
      <c r="R312" s="111" t="n">
        <v>170</v>
      </c>
      <c r="S312" s="111" t="n">
        <v>185</v>
      </c>
      <c r="T312" s="77" t="n">
        <v>102</v>
      </c>
      <c r="U312" s="77" t="n">
        <v>98</v>
      </c>
      <c r="V312" s="111" t="n">
        <v>175</v>
      </c>
      <c r="W312" s="111" t="n">
        <v>164</v>
      </c>
      <c r="X312" s="111" t="n">
        <v>172</v>
      </c>
      <c r="Y312" s="111" t="n"/>
      <c r="Z312" s="111" t="n"/>
      <c r="AA312" s="77" t="n">
        <v>102</v>
      </c>
      <c r="AB312" s="77" t="n">
        <v>102</v>
      </c>
      <c r="AC312" s="111" t="n"/>
      <c r="AD312" s="111" t="n"/>
      <c r="AE312" s="111" t="n"/>
      <c r="AF312" s="111" t="n"/>
      <c r="AG312" s="111" t="n"/>
      <c r="AH312" s="77" t="n"/>
      <c r="AI312" s="77" t="n"/>
      <c r="AJ312" s="78" t="n">
        <v>172</v>
      </c>
      <c r="AK312" s="79" t="n">
        <v>145</v>
      </c>
      <c r="AL312" s="80" t="n">
        <v>99</v>
      </c>
      <c r="AM312" s="77" t="n">
        <v>143</v>
      </c>
      <c r="AN312" s="77" t="n">
        <v>101</v>
      </c>
      <c r="AO312" s="81" t="n">
        <v>8</v>
      </c>
      <c r="AP312" s="81" t="n">
        <v>1</v>
      </c>
      <c r="AQ312" s="81" t="n">
        <v>5</v>
      </c>
      <c r="AR312" s="81" t="n"/>
      <c r="AS312" s="81" t="n"/>
      <c r="AT312" s="81" t="n"/>
      <c r="AU312" s="81" t="n"/>
      <c r="AV312" s="81" t="n"/>
      <c r="AW312" s="81" t="n"/>
      <c r="AX312" s="82" t="n">
        <v>14</v>
      </c>
      <c r="AY312" s="83" t="n">
        <v>2246</v>
      </c>
      <c r="AZ312" s="181" t="n">
        <v>0.015</v>
      </c>
      <c r="BA312" s="84" t="n">
        <v>0.006</v>
      </c>
      <c r="BB312" s="83" t="n">
        <v>1</v>
      </c>
      <c r="BC312" s="83" t="n">
        <v>0.1</v>
      </c>
      <c r="BD312" s="83" t="n">
        <v>13.9</v>
      </c>
      <c r="BE312" s="83" t="n">
        <v>2.4</v>
      </c>
      <c r="BF312" s="83" t="n">
        <v>386.3</v>
      </c>
      <c r="BG312" s="28" t="inlineStr">
        <is>
          <t>الكترولوكس</t>
        </is>
      </c>
      <c r="BH312" s="85" t="inlineStr">
        <is>
          <t>القاهرة للصناعات المغذية غسالات</t>
        </is>
      </c>
      <c r="BI312" s="85" t="inlineStr">
        <is>
          <t>PDAWP7197</t>
        </is>
      </c>
      <c r="BJ312" s="85" t="inlineStr">
        <is>
          <t>دلتا</t>
        </is>
      </c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  <c r="CW312" s="85" t="n"/>
    </row>
    <row customFormat="1" customHeight="1" ht="31.5" r="313" s="86">
      <c r="A313" s="73" t="n">
        <v>2021</v>
      </c>
      <c r="B313" s="74" t="n">
        <v>3</v>
      </c>
      <c r="C313" s="291" t="n">
        <v>44272</v>
      </c>
      <c r="D313" s="74" t="n">
        <v>143</v>
      </c>
      <c r="E313" s="74" t="n">
        <v>281</v>
      </c>
      <c r="F313" s="74" t="n">
        <v>7</v>
      </c>
      <c r="G313" s="75" t="inlineStr">
        <is>
          <t>صندوق 10 ك فلات ك 18 بدون بادج</t>
        </is>
      </c>
      <c r="H313" s="76" t="inlineStr">
        <is>
          <t>FM000B10180000</t>
        </is>
      </c>
      <c r="I313" s="76" t="inlineStr">
        <is>
          <t>1400*1700</t>
        </is>
      </c>
      <c r="J313" s="76" t="n">
        <v>4</v>
      </c>
      <c r="K313" s="76" t="n">
        <v>2</v>
      </c>
      <c r="L313" s="292" t="n">
        <v>285</v>
      </c>
      <c r="M313" s="293" t="n">
        <v>265.05</v>
      </c>
      <c r="N313" s="294" t="n">
        <v>304.95</v>
      </c>
      <c r="O313" s="111" t="n"/>
      <c r="P313" s="111" t="n"/>
      <c r="Q313" s="111" t="n"/>
      <c r="R313" s="111" t="n"/>
      <c r="S313" s="111" t="n"/>
      <c r="T313" s="77" t="n"/>
      <c r="U313" s="77" t="n"/>
      <c r="V313" s="111" t="n"/>
      <c r="W313" s="111" t="n"/>
      <c r="X313" s="111" t="n"/>
      <c r="Y313" s="111" t="n">
        <v>278</v>
      </c>
      <c r="Z313" s="111" t="n">
        <v>286</v>
      </c>
      <c r="AA313" s="77" t="n"/>
      <c r="AB313" s="77" t="n">
        <v>114</v>
      </c>
      <c r="AC313" s="111" t="n"/>
      <c r="AD313" s="111" t="n"/>
      <c r="AE313" s="111" t="n"/>
      <c r="AF313" s="111" t="n"/>
      <c r="AG313" s="111" t="n"/>
      <c r="AH313" s="77" t="n"/>
      <c r="AI313" s="77" t="n"/>
      <c r="AJ313" s="78" t="n">
        <v>282</v>
      </c>
      <c r="AK313" s="79" t="n">
        <v>120</v>
      </c>
      <c r="AL313" s="80" t="n">
        <v>120</v>
      </c>
      <c r="AM313" s="77" t="n">
        <v>126</v>
      </c>
      <c r="AN313" s="77" t="n">
        <v>114</v>
      </c>
      <c r="AO313" s="81" t="n">
        <v>4</v>
      </c>
      <c r="AP313" s="81" t="n">
        <v>3</v>
      </c>
      <c r="AQ313" s="81" t="n">
        <v>2</v>
      </c>
      <c r="AR313" s="81" t="n"/>
      <c r="AS313" s="81" t="n"/>
      <c r="AT313" s="81" t="n"/>
      <c r="AU313" s="81" t="n"/>
      <c r="AV313" s="81" t="n"/>
      <c r="AW313" s="81" t="n"/>
      <c r="AX313" s="82" t="n">
        <v>9</v>
      </c>
      <c r="AY313" s="83" t="n">
        <v>289</v>
      </c>
      <c r="AZ313" s="181" t="n">
        <v>0.015</v>
      </c>
      <c r="BA313" s="84" t="n">
        <v>0.031</v>
      </c>
      <c r="BB313" s="83" t="n"/>
      <c r="BC313" s="83" t="n">
        <v>0</v>
      </c>
      <c r="BD313" s="83" t="n">
        <v>1</v>
      </c>
      <c r="BE313" s="83" t="n">
        <v>2.5</v>
      </c>
      <c r="BF313" s="83" t="n">
        <v>81.5</v>
      </c>
      <c r="BG313" s="28" t="inlineStr">
        <is>
          <t>عملاء متنوعون</t>
        </is>
      </c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  <c r="CW313" s="85" t="n"/>
    </row>
    <row customFormat="1" customHeight="1" ht="31.5" r="314" s="86">
      <c r="A314" s="73" t="n">
        <v>2021</v>
      </c>
      <c r="B314" s="74" t="n">
        <v>3</v>
      </c>
      <c r="C314" s="291" t="n">
        <v>44272</v>
      </c>
      <c r="D314" s="74" t="n">
        <v>422</v>
      </c>
      <c r="E314" s="74" t="n">
        <v>668</v>
      </c>
      <c r="F314" s="74" t="n">
        <v>8</v>
      </c>
      <c r="G314" s="75" t="inlineStr">
        <is>
          <t>LG 65UP77 FRONT</t>
        </is>
      </c>
      <c r="H314" s="76" t="inlineStr">
        <is>
          <t>FMLGEI365UP770</t>
        </is>
      </c>
      <c r="I314" s="76" t="inlineStr">
        <is>
          <t>1400*1700</t>
        </is>
      </c>
      <c r="J314" s="76" t="n">
        <v>2</v>
      </c>
      <c r="K314" s="76" t="n">
        <v>1</v>
      </c>
      <c r="L314" s="292" t="n">
        <v>103</v>
      </c>
      <c r="M314" s="293" t="n">
        <v>96.923</v>
      </c>
      <c r="N314" s="294" t="n">
        <v>110.313</v>
      </c>
      <c r="O314" s="111" t="n">
        <v>110</v>
      </c>
      <c r="P314" s="111" t="n">
        <v>106</v>
      </c>
      <c r="Q314" s="111" t="n">
        <v>109</v>
      </c>
      <c r="R314" s="111" t="n">
        <v>103</v>
      </c>
      <c r="S314" s="111" t="n">
        <v>105</v>
      </c>
      <c r="T314" s="77" t="n">
        <v>101</v>
      </c>
      <c r="U314" s="77" t="n">
        <v>100</v>
      </c>
      <c r="V314" s="111" t="n">
        <v>108</v>
      </c>
      <c r="W314" s="111" t="n">
        <v>104</v>
      </c>
      <c r="X314" s="111" t="n">
        <v>108</v>
      </c>
      <c r="Y314" s="111" t="n">
        <v>105</v>
      </c>
      <c r="Z314" s="111" t="n">
        <v>106</v>
      </c>
      <c r="AA314" s="77" t="n">
        <v>107</v>
      </c>
      <c r="AB314" s="77" t="n">
        <v>104</v>
      </c>
      <c r="AC314" s="111" t="n"/>
      <c r="AD314" s="111" t="n"/>
      <c r="AE314" s="111" t="n"/>
      <c r="AF314" s="111" t="n"/>
      <c r="AG314" s="111" t="n"/>
      <c r="AH314" s="77" t="n"/>
      <c r="AI314" s="77" t="n"/>
      <c r="AJ314" s="78" t="n">
        <v>106.4</v>
      </c>
      <c r="AK314" s="79" t="n">
        <v>103</v>
      </c>
      <c r="AL314" s="80" t="n">
        <v>70</v>
      </c>
      <c r="AM314" s="77" t="n">
        <v>70</v>
      </c>
      <c r="AN314" s="77" t="n">
        <v>103</v>
      </c>
      <c r="AO314" s="81" t="n">
        <v>4</v>
      </c>
      <c r="AP314" s="81" t="n">
        <v>4</v>
      </c>
      <c r="AQ314" s="81" t="n">
        <v>6</v>
      </c>
      <c r="AR314" s="81" t="n"/>
      <c r="AS314" s="81" t="n"/>
      <c r="AT314" s="81" t="n"/>
      <c r="AU314" s="81" t="n"/>
      <c r="AV314" s="81" t="n"/>
      <c r="AW314" s="81" t="n"/>
      <c r="AX314" s="82" t="n">
        <v>14</v>
      </c>
      <c r="AY314" s="83" t="n">
        <v>3654</v>
      </c>
      <c r="AZ314" s="181" t="n">
        <v>0.015</v>
      </c>
      <c r="BA314" s="84" t="n">
        <v>0.004</v>
      </c>
      <c r="BB314" s="83" t="n">
        <v>1</v>
      </c>
      <c r="BC314" s="83" t="n">
        <v>0.1</v>
      </c>
      <c r="BD314" s="83" t="n">
        <v>35.5</v>
      </c>
      <c r="BE314" s="83" t="n">
        <v>1.5</v>
      </c>
      <c r="BF314" s="83" t="n">
        <v>388.8</v>
      </c>
      <c r="BG314" s="28" t="inlineStr">
        <is>
          <t>LG</t>
        </is>
      </c>
      <c r="BH314" s="85" t="inlineStr">
        <is>
          <t>HE</t>
        </is>
      </c>
      <c r="BI314" s="85" t="inlineStr">
        <is>
          <t>MFZ67225101</t>
        </is>
      </c>
      <c r="BJ314" s="85" t="inlineStr">
        <is>
          <t>mma</t>
        </is>
      </c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  <c r="CW314" s="85" t="n"/>
    </row>
    <row customFormat="1" customHeight="1" ht="31.5" r="315" s="86">
      <c r="A315" s="73" t="n">
        <v>2021</v>
      </c>
      <c r="B315" s="74" t="n">
        <v>3</v>
      </c>
      <c r="C315" s="291" t="n">
        <v>44272</v>
      </c>
      <c r="D315" s="74" t="n">
        <v>56</v>
      </c>
      <c r="E315" s="74" t="n">
        <v>134</v>
      </c>
      <c r="F315" s="74" t="n">
        <v>25</v>
      </c>
      <c r="G315" s="75" t="inlineStr">
        <is>
          <t>فوم كشاف طوارئ جراند 1</t>
        </is>
      </c>
      <c r="H315" s="76" t="inlineStr">
        <is>
          <t>FMGREI10000000</t>
        </is>
      </c>
      <c r="I315" s="76" t="inlineStr">
        <is>
          <t>1200*1100</t>
        </is>
      </c>
      <c r="J315" s="76" t="n">
        <v>12</v>
      </c>
      <c r="K315" s="76" t="n">
        <v>1</v>
      </c>
      <c r="L315" s="292" t="n">
        <v>9.914583332999999</v>
      </c>
      <c r="M315" s="293" t="n">
        <v>9.2205625</v>
      </c>
      <c r="N315" s="294" t="n">
        <v>10.60860417</v>
      </c>
      <c r="O315" s="111" t="n">
        <v>12</v>
      </c>
      <c r="P315" s="111" t="n">
        <v>11</v>
      </c>
      <c r="Q315" s="111" t="n">
        <v>10</v>
      </c>
      <c r="R315" s="111" t="n">
        <v>10</v>
      </c>
      <c r="S315" s="111" t="n">
        <v>11</v>
      </c>
      <c r="T315" s="77" t="n">
        <v>113</v>
      </c>
      <c r="U315" s="77" t="n">
        <v>106</v>
      </c>
      <c r="V315" s="111" t="n">
        <v>11</v>
      </c>
      <c r="W315" s="111" t="n">
        <v>10</v>
      </c>
      <c r="X315" s="111" t="n">
        <v>11</v>
      </c>
      <c r="Y315" s="111" t="n">
        <v>11</v>
      </c>
      <c r="Z315" s="111" t="n">
        <v>11</v>
      </c>
      <c r="AA315" s="77" t="n">
        <v>103</v>
      </c>
      <c r="AB315" s="77" t="n">
        <v>100</v>
      </c>
      <c r="AC315" s="111" t="n"/>
      <c r="AD315" s="111" t="n"/>
      <c r="AE315" s="111" t="n"/>
      <c r="AF315" s="111" t="n"/>
      <c r="AG315" s="111" t="n"/>
      <c r="AH315" s="77" t="n"/>
      <c r="AI315" s="77" t="n"/>
      <c r="AJ315" s="78" t="n">
        <v>10.6</v>
      </c>
      <c r="AK315" s="79" t="n">
        <v>429</v>
      </c>
      <c r="AL315" s="80" t="n">
        <v>101</v>
      </c>
      <c r="AM315" s="77" t="n">
        <v>409</v>
      </c>
      <c r="AN315" s="77" t="n">
        <v>106</v>
      </c>
      <c r="AO315" s="81" t="n">
        <v>14</v>
      </c>
      <c r="AP315" s="81" t="n">
        <v>16</v>
      </c>
      <c r="AQ315" s="81" t="n">
        <v>10</v>
      </c>
      <c r="AR315" s="81" t="n"/>
      <c r="AS315" s="81" t="n"/>
      <c r="AT315" s="81" t="n"/>
      <c r="AU315" s="81" t="n"/>
      <c r="AV315" s="81" t="n"/>
      <c r="AW315" s="81" t="n"/>
      <c r="AX315" s="82" t="n">
        <v>40</v>
      </c>
      <c r="AY315" s="83" t="n">
        <v>4840</v>
      </c>
      <c r="AZ315" s="181" t="n">
        <v>0.02</v>
      </c>
      <c r="BA315" s="84" t="n">
        <v>0.008</v>
      </c>
      <c r="BB315" s="83" t="n">
        <v>1</v>
      </c>
      <c r="BC315" s="83" t="n">
        <v>4</v>
      </c>
      <c r="BD315" s="83" t="n">
        <v>488.2</v>
      </c>
      <c r="BE315" s="83" t="n">
        <v>0.4</v>
      </c>
      <c r="BF315" s="83" t="n">
        <v>51.3</v>
      </c>
      <c r="BG315" s="28" t="inlineStr">
        <is>
          <t>جراند</t>
        </is>
      </c>
      <c r="BH315" s="85" t="inlineStr">
        <is>
          <t>شركة جراند</t>
        </is>
      </c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  <c r="CW315" s="85" t="n"/>
    </row>
    <row customFormat="1" customHeight="1" ht="31.5" r="316" s="86">
      <c r="A316" s="73" t="n">
        <v>2021</v>
      </c>
      <c r="B316" s="74" t="n">
        <v>3</v>
      </c>
      <c r="C316" s="291" t="n">
        <v>44272</v>
      </c>
      <c r="D316" s="74" t="n">
        <v>159</v>
      </c>
      <c r="E316" s="74" t="n">
        <v>299</v>
      </c>
      <c r="F316" s="74" t="n">
        <v>28</v>
      </c>
      <c r="G316" s="75" t="inlineStr">
        <is>
          <t>سخان غاز 6لتر</t>
        </is>
      </c>
      <c r="H316" s="76" t="inlineStr">
        <is>
          <t>FMDAHI5L000000</t>
        </is>
      </c>
      <c r="I316" s="76" t="inlineStr">
        <is>
          <t>1200*1100</t>
        </is>
      </c>
      <c r="J316" s="76" t="n">
        <v>3</v>
      </c>
      <c r="K316" s="76" t="n">
        <v>2</v>
      </c>
      <c r="L316" s="292" t="n">
        <v>115</v>
      </c>
      <c r="M316" s="293" t="n">
        <v>106.95</v>
      </c>
      <c r="N316" s="294" t="n">
        <v>123.05</v>
      </c>
      <c r="O316" s="111" t="n">
        <v>108</v>
      </c>
      <c r="P316" s="111" t="n">
        <v>106</v>
      </c>
      <c r="Q316" s="111" t="n">
        <v>113</v>
      </c>
      <c r="R316" s="111" t="n">
        <v>111</v>
      </c>
      <c r="S316" s="111" t="n">
        <v>109</v>
      </c>
      <c r="T316" s="77" t="n">
        <v>104</v>
      </c>
      <c r="U316" s="77" t="n">
        <v>103</v>
      </c>
      <c r="V316" s="111" t="n">
        <v>118</v>
      </c>
      <c r="W316" s="111" t="n">
        <v>126</v>
      </c>
      <c r="X316" s="111" t="n">
        <v>115</v>
      </c>
      <c r="Y316" s="111" t="n">
        <v>112</v>
      </c>
      <c r="Z316" s="111" t="n">
        <v>110</v>
      </c>
      <c r="AA316" s="77" t="n"/>
      <c r="AB316" s="77" t="n">
        <v>103</v>
      </c>
      <c r="AC316" s="111" t="n"/>
      <c r="AD316" s="111" t="n"/>
      <c r="AE316" s="111" t="n"/>
      <c r="AF316" s="111" t="n"/>
      <c r="AG316" s="111" t="n"/>
      <c r="AH316" s="77" t="n"/>
      <c r="AI316" s="77" t="n"/>
      <c r="AJ316" s="78" t="n">
        <v>112.8</v>
      </c>
      <c r="AK316" s="79" t="n">
        <v>70</v>
      </c>
      <c r="AL316" s="80" t="n">
        <v>154</v>
      </c>
      <c r="AM316" s="77" t="n">
        <v>105</v>
      </c>
      <c r="AN316" s="77" t="n">
        <v>103</v>
      </c>
      <c r="AO316" s="81" t="n">
        <v>5</v>
      </c>
      <c r="AP316" s="81" t="n">
        <v>3</v>
      </c>
      <c r="AQ316" s="81" t="n">
        <v>7</v>
      </c>
      <c r="AR316" s="81" t="n"/>
      <c r="AS316" s="81" t="n">
        <v>1</v>
      </c>
      <c r="AT316" s="81" t="n"/>
      <c r="AU316" s="81" t="n"/>
      <c r="AV316" s="81" t="n"/>
      <c r="AW316" s="81" t="n"/>
      <c r="AX316" s="82" t="n">
        <v>16</v>
      </c>
      <c r="AY316" s="83" t="n">
        <v>1984</v>
      </c>
      <c r="AZ316" s="181" t="n">
        <v>0.02</v>
      </c>
      <c r="BA316" s="84" t="n">
        <v>0.008</v>
      </c>
      <c r="BB316" s="83" t="n">
        <v>1</v>
      </c>
      <c r="BC316" s="83" t="n">
        <v>0.1</v>
      </c>
      <c r="BD316" s="83" t="n">
        <v>17.3</v>
      </c>
      <c r="BE316" s="83" t="n">
        <v>1.8</v>
      </c>
      <c r="BF316" s="83" t="n">
        <v>223.8</v>
      </c>
      <c r="BG316" s="28" t="inlineStr">
        <is>
          <t>الكترولوكس</t>
        </is>
      </c>
      <c r="BH316" s="85" t="inlineStr">
        <is>
          <t>القاهرة للصناعات المغذية سخانات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  <c r="CW316" s="85" t="n"/>
    </row>
    <row customFormat="1" customHeight="1" ht="31.5" r="317" s="86">
      <c r="A317" s="73" t="n">
        <v>2021</v>
      </c>
      <c r="B317" s="74" t="n">
        <v>3</v>
      </c>
      <c r="C317" s="291" t="n">
        <v>44272</v>
      </c>
      <c r="D317" s="74" t="n">
        <v>123</v>
      </c>
      <c r="E317" s="74" t="n">
        <v>645</v>
      </c>
      <c r="F317" s="74" t="n">
        <v>30</v>
      </c>
      <c r="G317" s="75" t="inlineStr">
        <is>
          <t>Stop Coller S4</t>
        </is>
      </c>
      <c r="H317" s="76" t="inlineStr">
        <is>
          <t>FMENCI0S400000</t>
        </is>
      </c>
      <c r="I317" s="76" t="inlineStr">
        <is>
          <t>1100*1300</t>
        </is>
      </c>
      <c r="J317" s="76" t="n">
        <v>4</v>
      </c>
      <c r="K317" s="76" t="n">
        <v>1</v>
      </c>
      <c r="L317" s="292" t="n">
        <v>133</v>
      </c>
      <c r="M317" s="293" t="n">
        <v>123.69</v>
      </c>
      <c r="N317" s="294" t="n">
        <v>142.31</v>
      </c>
      <c r="O317" s="111" t="n">
        <v>142</v>
      </c>
      <c r="P317" s="111" t="n">
        <v>135</v>
      </c>
      <c r="Q317" s="111" t="n">
        <v>155</v>
      </c>
      <c r="R317" s="111" t="n">
        <v>133</v>
      </c>
      <c r="S317" s="111" t="n">
        <v>129</v>
      </c>
      <c r="T317" s="77" t="n">
        <v>165</v>
      </c>
      <c r="U317" s="77" t="n">
        <v>165</v>
      </c>
      <c r="V317" s="111" t="n">
        <v>128</v>
      </c>
      <c r="W317" s="111" t="n">
        <v>132</v>
      </c>
      <c r="X317" s="111" t="n">
        <v>139</v>
      </c>
      <c r="Y317" s="111" t="n">
        <v>128</v>
      </c>
      <c r="Z317" s="111" t="n">
        <v>134</v>
      </c>
      <c r="AA317" s="77" t="n">
        <v>205</v>
      </c>
      <c r="AB317" s="77" t="n">
        <v>205</v>
      </c>
      <c r="AC317" s="111" t="n"/>
      <c r="AD317" s="111" t="n"/>
      <c r="AE317" s="111" t="n"/>
      <c r="AF317" s="111" t="n"/>
      <c r="AG317" s="111" t="n"/>
      <c r="AH317" s="77" t="n"/>
      <c r="AI317" s="77" t="n"/>
      <c r="AJ317" s="78" t="n">
        <v>135.5</v>
      </c>
      <c r="AK317" s="79" t="n">
        <v>80</v>
      </c>
      <c r="AL317" s="80" t="n">
        <v>180</v>
      </c>
      <c r="AM317" s="77" t="n">
        <v>78</v>
      </c>
      <c r="AN317" s="77" t="n">
        <v>185</v>
      </c>
      <c r="AO317" s="81" t="n">
        <v>10</v>
      </c>
      <c r="AP317" s="81" t="n">
        <v>2</v>
      </c>
      <c r="AQ317" s="81" t="n">
        <v>5</v>
      </c>
      <c r="AR317" s="81" t="n"/>
      <c r="AS317" s="81" t="n"/>
      <c r="AT317" s="81" t="n"/>
      <c r="AU317" s="81" t="n"/>
      <c r="AV317" s="81" t="n"/>
      <c r="AW317" s="81" t="n"/>
      <c r="AX317" s="82" t="n">
        <v>17</v>
      </c>
      <c r="AY317" s="83" t="n">
        <v>1317</v>
      </c>
      <c r="AZ317" s="181" t="n">
        <v>0.02</v>
      </c>
      <c r="BA317" s="84" t="n">
        <v>0.013</v>
      </c>
      <c r="BB317" s="83" t="n">
        <v>1</v>
      </c>
      <c r="BC317" s="83" t="n">
        <v>0.1</v>
      </c>
      <c r="BD317" s="83" t="n">
        <v>9.9</v>
      </c>
      <c r="BE317" s="83" t="n">
        <v>2.3</v>
      </c>
      <c r="BF317" s="83" t="n">
        <v>178.5</v>
      </c>
      <c r="BG317" s="28" t="inlineStr">
        <is>
          <t>اطلانتيك</t>
        </is>
      </c>
      <c r="BH317" s="85" t="inlineStr">
        <is>
          <t>اطلانتيك</t>
        </is>
      </c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  <c r="CW317" s="85" t="n"/>
    </row>
    <row customFormat="1" customHeight="1" ht="31.5" r="318" s="86">
      <c r="A318" s="73" t="n">
        <v>2021</v>
      </c>
      <c r="B318" s="74" t="n">
        <v>3</v>
      </c>
      <c r="C318" s="291" t="n">
        <v>44272</v>
      </c>
      <c r="D318" s="74" t="n">
        <v>334</v>
      </c>
      <c r="E318" s="74" t="n">
        <v>254</v>
      </c>
      <c r="F318" s="74" t="n">
        <v>49</v>
      </c>
      <c r="G318" s="75" t="inlineStr">
        <is>
          <t>طقم سخان بلونايل ذو 4 اطقم</t>
        </is>
      </c>
      <c r="H318" s="76" t="inlineStr">
        <is>
          <t>FMDAHI40000000</t>
        </is>
      </c>
      <c r="I318" s="76" t="inlineStr">
        <is>
          <t>1600*1800</t>
        </is>
      </c>
      <c r="J318" s="76" t="n">
        <v>4</v>
      </c>
      <c r="K318" s="76" t="n">
        <v>2</v>
      </c>
      <c r="L318" s="292" t="n">
        <v>203</v>
      </c>
      <c r="M318" s="293" t="n">
        <v>188.79</v>
      </c>
      <c r="N318" s="294" t="n">
        <v>217.21</v>
      </c>
      <c r="O318" s="111" t="n">
        <v>213</v>
      </c>
      <c r="P318" s="111" t="n">
        <v>210</v>
      </c>
      <c r="Q318" s="111" t="n">
        <v>206</v>
      </c>
      <c r="R318" s="111" t="n">
        <v>217</v>
      </c>
      <c r="S318" s="111" t="n">
        <v>203</v>
      </c>
      <c r="T318" s="77" t="n">
        <v>132</v>
      </c>
      <c r="U318" s="77" t="n">
        <v>135</v>
      </c>
      <c r="V318" s="111" t="n"/>
      <c r="W318" s="111" t="n">
        <v>196</v>
      </c>
      <c r="X318" s="111" t="n">
        <v>208</v>
      </c>
      <c r="Y318" s="111" t="n">
        <v>214</v>
      </c>
      <c r="Z318" s="111" t="n"/>
      <c r="AA318" s="77" t="n"/>
      <c r="AB318" s="77" t="n">
        <v>142</v>
      </c>
      <c r="AC318" s="111" t="n"/>
      <c r="AD318" s="111" t="n"/>
      <c r="AE318" s="111" t="n"/>
      <c r="AF318" s="111" t="n"/>
      <c r="AG318" s="111" t="n"/>
      <c r="AH318" s="77" t="n"/>
      <c r="AI318" s="77" t="n"/>
      <c r="AJ318" s="78" t="n">
        <v>208.4</v>
      </c>
      <c r="AK318" s="79" t="n">
        <v>88</v>
      </c>
      <c r="AL318" s="80" t="n">
        <v>164</v>
      </c>
      <c r="AM318" s="77" t="n">
        <v>106</v>
      </c>
      <c r="AN318" s="77" t="n">
        <v>136</v>
      </c>
      <c r="AO318" s="81" t="n">
        <v>9</v>
      </c>
      <c r="AP318" s="81" t="n">
        <v>6</v>
      </c>
      <c r="AQ318" s="81" t="n">
        <v>10</v>
      </c>
      <c r="AR318" s="81" t="n"/>
      <c r="AS318" s="81" t="n"/>
      <c r="AT318" s="81" t="n"/>
      <c r="AU318" s="81" t="n"/>
      <c r="AV318" s="81" t="n"/>
      <c r="AW318" s="81" t="n"/>
      <c r="AX318" s="82" t="n">
        <v>25</v>
      </c>
      <c r="AY318" s="83" t="n">
        <v>385</v>
      </c>
      <c r="AZ318" s="181" t="n">
        <v>0.02</v>
      </c>
      <c r="BA318" s="84" t="n">
        <v>0.065</v>
      </c>
      <c r="BB318" s="83" t="n"/>
      <c r="BC318" s="83" t="n">
        <v>0.1</v>
      </c>
      <c r="BD318" s="83" t="n">
        <v>1.9</v>
      </c>
      <c r="BE318" s="83" t="n">
        <v>5.2</v>
      </c>
      <c r="BF318" s="83" t="n">
        <v>80.2</v>
      </c>
      <c r="BG318" s="28" t="inlineStr">
        <is>
          <t>الكترولوكس</t>
        </is>
      </c>
      <c r="BH318" s="85" t="inlineStr">
        <is>
          <t>القاهرة للصناعات المغذية سخانات</t>
        </is>
      </c>
      <c r="BI318" s="85" t="inlineStr">
        <is>
          <t>PHEWP0112</t>
        </is>
      </c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  <c r="CW318" s="85" t="n"/>
    </row>
    <row customFormat="1" customHeight="1" ht="31.5" r="319" s="86">
      <c r="A319" s="73" t="n">
        <v>2021</v>
      </c>
      <c r="B319" s="74" t="n">
        <v>2</v>
      </c>
      <c r="C319" s="291" t="n"/>
      <c r="D319" s="74" t="n"/>
      <c r="E319" s="74" t="n"/>
      <c r="F319" s="74" t="n"/>
      <c r="G319" s="75" t="n"/>
      <c r="H319" s="76" t="n"/>
      <c r="I319" s="76" t="n"/>
      <c r="J319" s="76" t="n"/>
      <c r="K319" s="76" t="n"/>
      <c r="L319" s="292" t="n"/>
      <c r="M319" s="293" t="n"/>
      <c r="N319" s="294" t="n"/>
      <c r="O319" s="111" t="n"/>
      <c r="P319" s="111" t="n"/>
      <c r="Q319" s="111" t="n"/>
      <c r="R319" s="111" t="n"/>
      <c r="S319" s="111" t="n"/>
      <c r="T319" s="77" t="n"/>
      <c r="U319" s="77" t="n"/>
      <c r="V319" s="111" t="n"/>
      <c r="W319" s="111" t="n"/>
      <c r="X319" s="111" t="n"/>
      <c r="Y319" s="111" t="n"/>
      <c r="Z319" s="111" t="n"/>
      <c r="AA319" s="77" t="n"/>
      <c r="AB319" s="77" t="n"/>
      <c r="AC319" s="111" t="n"/>
      <c r="AD319" s="111" t="n"/>
      <c r="AE319" s="111" t="n"/>
      <c r="AF319" s="111" t="n"/>
      <c r="AG319" s="111" t="n"/>
      <c r="AH319" s="77" t="n"/>
      <c r="AI319" s="77" t="n"/>
      <c r="AJ319" s="78" t="n"/>
      <c r="AK319" s="79" t="n"/>
      <c r="AL319" s="80" t="n"/>
      <c r="AM319" s="77" t="n"/>
      <c r="AN319" s="77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1" t="n"/>
      <c r="AX319" s="82" t="n"/>
      <c r="AY319" s="83" t="n"/>
      <c r="AZ319" s="181" t="n"/>
      <c r="BA319" s="84" t="n"/>
      <c r="BB319" s="83" t="n"/>
      <c r="BC319" s="83" t="n">
        <v>0.1</v>
      </c>
      <c r="BD319" s="83" t="n">
        <v>5.9</v>
      </c>
      <c r="BE319" s="83" t="n">
        <v>4.5</v>
      </c>
      <c r="BF319" s="83" t="n">
        <v>230.4</v>
      </c>
      <c r="BG319" s="28" t="inlineStr">
        <is>
          <t xml:space="preserve">الهندسية لانتاج الاجهزة المنزلية </t>
        </is>
      </c>
      <c r="BH319" s="85" t="inlineStr">
        <is>
          <t xml:space="preserve">الهندسية لانتاج الاجهزة المنزلية </t>
        </is>
      </c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  <c r="CW319" s="85" t="n"/>
    </row>
    <row customFormat="1" customHeight="1" ht="31.5" r="320" s="86">
      <c r="A320" s="73" t="n">
        <v>2021</v>
      </c>
      <c r="B320" s="74" t="n">
        <v>2</v>
      </c>
      <c r="C320" s="291" t="n"/>
      <c r="D320" s="74" t="n"/>
      <c r="E320" s="74" t="n"/>
      <c r="F320" s="74" t="n"/>
      <c r="G320" s="75" t="n"/>
      <c r="H320" s="76" t="n"/>
      <c r="I320" s="76" t="n"/>
      <c r="J320" s="76" t="n"/>
      <c r="K320" s="76" t="n"/>
      <c r="L320" s="292" t="n"/>
      <c r="M320" s="293" t="n"/>
      <c r="N320" s="294" t="n"/>
      <c r="O320" s="111" t="n"/>
      <c r="P320" s="111" t="n"/>
      <c r="Q320" s="111" t="n"/>
      <c r="R320" s="111" t="n"/>
      <c r="S320" s="111" t="n"/>
      <c r="T320" s="77" t="n"/>
      <c r="U320" s="77" t="n"/>
      <c r="V320" s="111" t="n"/>
      <c r="W320" s="111" t="n"/>
      <c r="X320" s="111" t="n"/>
      <c r="Y320" s="111" t="n"/>
      <c r="Z320" s="111" t="n"/>
      <c r="AA320" s="77" t="n"/>
      <c r="AB320" s="77" t="n"/>
      <c r="AC320" s="111" t="n"/>
      <c r="AD320" s="111" t="n"/>
      <c r="AE320" s="111" t="n"/>
      <c r="AF320" s="111" t="n"/>
      <c r="AG320" s="111" t="n"/>
      <c r="AH320" s="77" t="n"/>
      <c r="AI320" s="77" t="n"/>
      <c r="AJ320" s="78" t="n"/>
      <c r="AK320" s="79" t="n"/>
      <c r="AL320" s="80" t="n"/>
      <c r="AM320" s="77" t="n"/>
      <c r="AN320" s="77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1" t="n"/>
      <c r="AX320" s="82" t="n"/>
      <c r="AY320" s="83" t="n"/>
      <c r="AZ320" s="181" t="n"/>
      <c r="BA320" s="84" t="n"/>
      <c r="BB320" s="83" t="n"/>
      <c r="BC320" s="83" t="n">
        <v>0</v>
      </c>
      <c r="BD320" s="83" t="n">
        <v>0</v>
      </c>
      <c r="BE320" s="83" t="n"/>
      <c r="BF320" s="83" t="n"/>
      <c r="BG320" s="28" t="inlineStr">
        <is>
          <t>LG</t>
        </is>
      </c>
      <c r="BH320" s="85" t="inlineStr">
        <is>
          <t>HE</t>
        </is>
      </c>
      <c r="BI320" s="85" t="inlineStr">
        <is>
          <t>mfz66236501</t>
        </is>
      </c>
      <c r="BJ320" s="85" t="inlineStr">
        <is>
          <t>mma</t>
        </is>
      </c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  <c r="CW320" s="85" t="n"/>
    </row>
    <row customFormat="1" customHeight="1" ht="31.5" r="321" s="86">
      <c r="A321" s="73" t="n">
        <v>2021</v>
      </c>
      <c r="B321" s="74" t="n">
        <v>2</v>
      </c>
      <c r="C321" s="291" t="n"/>
      <c r="D321" s="74" t="n"/>
      <c r="E321" s="74" t="n"/>
      <c r="F321" s="74" t="n"/>
      <c r="G321" s="75" t="n"/>
      <c r="H321" s="76" t="n"/>
      <c r="I321" s="76" t="n"/>
      <c r="J321" s="76" t="n"/>
      <c r="K321" s="76" t="n"/>
      <c r="L321" s="292" t="n"/>
      <c r="M321" s="293" t="n"/>
      <c r="N321" s="294" t="n"/>
      <c r="O321" s="111" t="n"/>
      <c r="P321" s="111" t="n"/>
      <c r="Q321" s="111" t="n"/>
      <c r="R321" s="111" t="n"/>
      <c r="S321" s="111" t="n"/>
      <c r="T321" s="77" t="n"/>
      <c r="U321" s="77" t="n"/>
      <c r="V321" s="111" t="n"/>
      <c r="W321" s="111" t="n"/>
      <c r="X321" s="111" t="n"/>
      <c r="Y321" s="111" t="n"/>
      <c r="Z321" s="111" t="n"/>
      <c r="AA321" s="77" t="n"/>
      <c r="AB321" s="77" t="n"/>
      <c r="AC321" s="111" t="n"/>
      <c r="AD321" s="111" t="n"/>
      <c r="AE321" s="111" t="n"/>
      <c r="AF321" s="111" t="n"/>
      <c r="AG321" s="111" t="n"/>
      <c r="AH321" s="77" t="n"/>
      <c r="AI321" s="77" t="n"/>
      <c r="AJ321" s="78" t="n"/>
      <c r="AK321" s="79" t="n"/>
      <c r="AL321" s="80" t="n"/>
      <c r="AM321" s="77" t="n"/>
      <c r="AN321" s="77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1" t="n"/>
      <c r="AX321" s="82" t="n"/>
      <c r="AY321" s="83" t="n"/>
      <c r="AZ321" s="181" t="n"/>
      <c r="BA321" s="84" t="n"/>
      <c r="BB321" s="83" t="n">
        <v>1</v>
      </c>
      <c r="BC321" s="83" t="n">
        <v>0.2</v>
      </c>
      <c r="BD321" s="83" t="n">
        <v>17.6</v>
      </c>
      <c r="BE321" s="83" t="n">
        <v>2.2</v>
      </c>
      <c r="BF321" s="83" t="n">
        <v>219.3</v>
      </c>
      <c r="BG321" s="28" t="inlineStr">
        <is>
          <t>اطلانتيك</t>
        </is>
      </c>
      <c r="BH321" s="85" t="inlineStr">
        <is>
          <t>اطلانتيك</t>
        </is>
      </c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  <c r="CW321" s="85" t="n"/>
    </row>
    <row customFormat="1" customHeight="1" ht="31.5" r="322" s="86">
      <c r="A322" s="73" t="n">
        <v>2021</v>
      </c>
      <c r="B322" s="74" t="n">
        <v>2</v>
      </c>
      <c r="C322" s="291" t="n"/>
      <c r="D322" s="74" t="n"/>
      <c r="E322" s="74" t="n"/>
      <c r="F322" s="74" t="n"/>
      <c r="G322" s="75" t="n"/>
      <c r="H322" s="76" t="n"/>
      <c r="I322" s="76" t="n"/>
      <c r="J322" s="76" t="n"/>
      <c r="K322" s="76" t="n"/>
      <c r="L322" s="292" t="n"/>
      <c r="M322" s="293" t="n"/>
      <c r="N322" s="294" t="n"/>
      <c r="O322" s="111" t="n"/>
      <c r="P322" s="111" t="n"/>
      <c r="Q322" s="111" t="n"/>
      <c r="R322" s="111" t="n"/>
      <c r="S322" s="111" t="n"/>
      <c r="T322" s="77" t="n"/>
      <c r="U322" s="77" t="n"/>
      <c r="V322" s="111" t="n"/>
      <c r="W322" s="111" t="n"/>
      <c r="X322" s="111" t="n"/>
      <c r="Y322" s="111" t="n"/>
      <c r="Z322" s="111" t="n"/>
      <c r="AA322" s="77" t="n"/>
      <c r="AB322" s="77" t="n"/>
      <c r="AC322" s="111" t="n"/>
      <c r="AD322" s="111" t="n"/>
      <c r="AE322" s="111" t="n"/>
      <c r="AF322" s="111" t="n"/>
      <c r="AG322" s="111" t="n"/>
      <c r="AH322" s="77" t="n"/>
      <c r="AI322" s="77" t="n"/>
      <c r="AJ322" s="78" t="n"/>
      <c r="AK322" s="79" t="n"/>
      <c r="AL322" s="80" t="n"/>
      <c r="AM322" s="77" t="n"/>
      <c r="AN322" s="77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1" t="n"/>
      <c r="AX322" s="82" t="n"/>
      <c r="AY322" s="83" t="n"/>
      <c r="AZ322" s="181" t="n"/>
      <c r="BA322" s="84" t="n"/>
      <c r="BB322" s="83" t="n">
        <v>1</v>
      </c>
      <c r="BC322" s="83" t="n">
        <v>0.2</v>
      </c>
      <c r="BD322" s="83" t="n">
        <v>19.5</v>
      </c>
      <c r="BE322" s="83" t="n">
        <v>1.8</v>
      </c>
      <c r="BF322" s="83" t="n">
        <v>239.2</v>
      </c>
      <c r="BG322" s="28" t="inlineStr">
        <is>
          <t>اطلانتيك</t>
        </is>
      </c>
      <c r="BH322" s="85" t="inlineStr">
        <is>
          <t>اطلانتيك</t>
        </is>
      </c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  <c r="CW322" s="85" t="n"/>
    </row>
    <row customFormat="1" customHeight="1" ht="31.5" r="323" s="86">
      <c r="A323" s="73" t="n">
        <v>2021</v>
      </c>
      <c r="B323" s="74" t="n">
        <v>2</v>
      </c>
      <c r="C323" s="291" t="n"/>
      <c r="D323" s="74" t="n"/>
      <c r="E323" s="74" t="n"/>
      <c r="F323" s="74" t="n"/>
      <c r="G323" s="75" t="n"/>
      <c r="H323" s="76" t="n"/>
      <c r="I323" s="76" t="n"/>
      <c r="J323" s="76" t="n"/>
      <c r="K323" s="76" t="n"/>
      <c r="L323" s="292" t="n"/>
      <c r="M323" s="293" t="n"/>
      <c r="N323" s="294" t="n"/>
      <c r="O323" s="111" t="n"/>
      <c r="P323" s="111" t="n"/>
      <c r="Q323" s="111" t="n"/>
      <c r="R323" s="111" t="n"/>
      <c r="S323" s="111" t="n"/>
      <c r="T323" s="77" t="n"/>
      <c r="U323" s="77" t="n"/>
      <c r="V323" s="111" t="n"/>
      <c r="W323" s="111" t="n"/>
      <c r="X323" s="111" t="n"/>
      <c r="Y323" s="111" t="n"/>
      <c r="Z323" s="111" t="n"/>
      <c r="AA323" s="77" t="n"/>
      <c r="AB323" s="77" t="n"/>
      <c r="AC323" s="111" t="n"/>
      <c r="AD323" s="111" t="n"/>
      <c r="AE323" s="111" t="n"/>
      <c r="AF323" s="111" t="n"/>
      <c r="AG323" s="111" t="n"/>
      <c r="AH323" s="77" t="n"/>
      <c r="AI323" s="77" t="n"/>
      <c r="AJ323" s="78" t="n"/>
      <c r="AK323" s="79" t="n"/>
      <c r="AL323" s="80" t="n"/>
      <c r="AM323" s="77" t="n"/>
      <c r="AN323" s="77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1" t="n"/>
      <c r="AX323" s="82" t="n"/>
      <c r="AY323" s="83" t="n"/>
      <c r="AZ323" s="181" t="n"/>
      <c r="BA323" s="84" t="n"/>
      <c r="BB323" s="83" t="n"/>
      <c r="BC323" s="83" t="n"/>
      <c r="BD323" s="83" t="n">
        <v>7.1</v>
      </c>
      <c r="BE323" s="83" t="n"/>
      <c r="BF323" s="83" t="n"/>
      <c r="BG323" s="28" t="inlineStr">
        <is>
          <t>LG</t>
        </is>
      </c>
      <c r="BH323" s="85" t="inlineStr">
        <is>
          <t>HE</t>
        </is>
      </c>
      <c r="BI323" s="85" t="inlineStr">
        <is>
          <t>AGG76599801</t>
        </is>
      </c>
      <c r="BJ323" s="85" t="inlineStr">
        <is>
          <t>mmf</t>
        </is>
      </c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  <c r="CW323" s="85" t="n"/>
    </row>
    <row customFormat="1" customHeight="1" ht="31.5" r="324" s="86">
      <c r="A324" s="73" t="n">
        <v>2021</v>
      </c>
      <c r="B324" s="74" t="n">
        <v>2</v>
      </c>
      <c r="C324" s="291" t="n"/>
      <c r="D324" s="74" t="n"/>
      <c r="E324" s="74" t="n"/>
      <c r="F324" s="74" t="n"/>
      <c r="G324" s="75" t="n"/>
      <c r="H324" s="76" t="n"/>
      <c r="I324" s="76" t="n"/>
      <c r="J324" s="76" t="n"/>
      <c r="K324" s="76" t="n"/>
      <c r="L324" s="292" t="n"/>
      <c r="M324" s="293" t="n"/>
      <c r="N324" s="294" t="n"/>
      <c r="O324" s="111" t="n"/>
      <c r="P324" s="111" t="n"/>
      <c r="Q324" s="111" t="n"/>
      <c r="R324" s="111" t="n"/>
      <c r="S324" s="111" t="n"/>
      <c r="T324" s="77" t="n"/>
      <c r="U324" s="77" t="n"/>
      <c r="V324" s="111" t="n"/>
      <c r="W324" s="111" t="n"/>
      <c r="X324" s="111" t="n"/>
      <c r="Y324" s="111" t="n"/>
      <c r="Z324" s="111" t="n"/>
      <c r="AA324" s="77" t="n"/>
      <c r="AB324" s="77" t="n"/>
      <c r="AC324" s="111" t="n"/>
      <c r="AD324" s="111" t="n"/>
      <c r="AE324" s="111" t="n"/>
      <c r="AF324" s="111" t="n"/>
      <c r="AG324" s="111" t="n"/>
      <c r="AH324" s="77" t="n"/>
      <c r="AI324" s="77" t="n"/>
      <c r="AJ324" s="78" t="n"/>
      <c r="AK324" s="79" t="n"/>
      <c r="AL324" s="80" t="n"/>
      <c r="AM324" s="77" t="n"/>
      <c r="AN324" s="77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1" t="n"/>
      <c r="AX324" s="82" t="n"/>
      <c r="AY324" s="83" t="n"/>
      <c r="AZ324" s="181" t="n"/>
      <c r="BA324" s="84" t="n"/>
      <c r="BB324" s="83" t="n">
        <v>1</v>
      </c>
      <c r="BC324" s="83" t="n">
        <v>0.1</v>
      </c>
      <c r="BD324" s="83" t="n">
        <v>19.6</v>
      </c>
      <c r="BE324" s="83" t="n">
        <v>1.8</v>
      </c>
      <c r="BF324" s="83" t="n">
        <v>518.4</v>
      </c>
      <c r="BG324" s="28" t="inlineStr">
        <is>
          <t>عملاء متنوعون</t>
        </is>
      </c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  <c r="CW324" s="85" t="n"/>
    </row>
    <row customFormat="1" customHeight="1" ht="31.5" r="325" s="86">
      <c r="A325" s="73" t="n">
        <v>2021</v>
      </c>
      <c r="B325" s="74" t="n">
        <v>2</v>
      </c>
      <c r="C325" s="291" t="n"/>
      <c r="D325" s="74" t="n"/>
      <c r="E325" s="74" t="n"/>
      <c r="F325" s="74" t="n"/>
      <c r="G325" s="75" t="n"/>
      <c r="H325" s="76" t="n"/>
      <c r="I325" s="76" t="n"/>
      <c r="J325" s="76" t="n"/>
      <c r="K325" s="76" t="n"/>
      <c r="L325" s="292" t="n"/>
      <c r="M325" s="293" t="n"/>
      <c r="N325" s="294" t="n"/>
      <c r="O325" s="111" t="n"/>
      <c r="P325" s="111" t="n"/>
      <c r="Q325" s="111" t="n"/>
      <c r="R325" s="111" t="n"/>
      <c r="S325" s="111" t="n"/>
      <c r="T325" s="77" t="n"/>
      <c r="U325" s="77" t="n"/>
      <c r="V325" s="111" t="n"/>
      <c r="W325" s="111" t="n"/>
      <c r="X325" s="111" t="n"/>
      <c r="Y325" s="111" t="n"/>
      <c r="Z325" s="111" t="n"/>
      <c r="AA325" s="77" t="n"/>
      <c r="AB325" s="77" t="n"/>
      <c r="AC325" s="111" t="n"/>
      <c r="AD325" s="111" t="n"/>
      <c r="AE325" s="111" t="n"/>
      <c r="AF325" s="111" t="n"/>
      <c r="AG325" s="111" t="n"/>
      <c r="AH325" s="77" t="n"/>
      <c r="AI325" s="77" t="n"/>
      <c r="AJ325" s="78" t="n"/>
      <c r="AK325" s="79" t="n"/>
      <c r="AL325" s="80" t="n"/>
      <c r="AM325" s="77" t="n"/>
      <c r="AN325" s="77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1" t="n"/>
      <c r="AX325" s="82" t="n"/>
      <c r="AY325" s="83" t="n"/>
      <c r="AZ325" s="181" t="n"/>
      <c r="BA325" s="84" t="n"/>
      <c r="BB325" s="83" t="n">
        <v>1</v>
      </c>
      <c r="BC325" s="83" t="n">
        <v>0.1</v>
      </c>
      <c r="BD325" s="83" t="n">
        <v>7.2</v>
      </c>
      <c r="BE325" s="83" t="n">
        <v>3.9</v>
      </c>
      <c r="BF325" s="83" t="n">
        <v>301.6</v>
      </c>
      <c r="BG325" s="28" t="inlineStr">
        <is>
          <t>الكترولوكس</t>
        </is>
      </c>
      <c r="BH325" s="85" t="inlineStr">
        <is>
          <t>القاهرة للصناعات المغذية سخانات</t>
        </is>
      </c>
      <c r="BI325" s="85" t="inlineStr">
        <is>
          <t>PHEWP0112</t>
        </is>
      </c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  <c r="CW325" s="85" t="n"/>
    </row>
    <row customFormat="1" customHeight="1" ht="31.5" r="326" s="86">
      <c r="A326" s="73" t="n">
        <v>2021</v>
      </c>
      <c r="B326" s="74" t="n">
        <v>2</v>
      </c>
      <c r="C326" s="291" t="n"/>
      <c r="D326" s="74" t="n"/>
      <c r="E326" s="74" t="n"/>
      <c r="F326" s="74" t="n"/>
      <c r="G326" s="75" t="n"/>
      <c r="H326" s="76" t="n"/>
      <c r="I326" s="76" t="n"/>
      <c r="J326" s="76" t="n"/>
      <c r="K326" s="76" t="n"/>
      <c r="L326" s="292" t="n"/>
      <c r="M326" s="293" t="n"/>
      <c r="N326" s="294" t="n"/>
      <c r="O326" s="111" t="n"/>
      <c r="P326" s="111" t="n"/>
      <c r="Q326" s="111" t="n"/>
      <c r="R326" s="111" t="n"/>
      <c r="S326" s="111" t="n"/>
      <c r="T326" s="77" t="n"/>
      <c r="U326" s="77" t="n"/>
      <c r="V326" s="111" t="n"/>
      <c r="W326" s="111" t="n"/>
      <c r="X326" s="111" t="n"/>
      <c r="Y326" s="111" t="n"/>
      <c r="Z326" s="111" t="n"/>
      <c r="AA326" s="77" t="n"/>
      <c r="AB326" s="77" t="n"/>
      <c r="AC326" s="111" t="n"/>
      <c r="AD326" s="111" t="n"/>
      <c r="AE326" s="111" t="n"/>
      <c r="AF326" s="111" t="n"/>
      <c r="AG326" s="111" t="n"/>
      <c r="AH326" s="77" t="n"/>
      <c r="AI326" s="77" t="n"/>
      <c r="AJ326" s="78" t="n"/>
      <c r="AK326" s="79" t="n"/>
      <c r="AL326" s="80" t="n"/>
      <c r="AM326" s="77" t="n"/>
      <c r="AN326" s="77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1" t="n"/>
      <c r="AX326" s="82" t="n"/>
      <c r="AY326" s="83" t="n"/>
      <c r="AZ326" s="181" t="n"/>
      <c r="BA326" s="84" t="n"/>
      <c r="BB326" s="83" t="n"/>
      <c r="BC326" s="83" t="n">
        <v>0.1</v>
      </c>
      <c r="BD326" s="83" t="n">
        <v>0.1</v>
      </c>
      <c r="BE326" s="83" t="n">
        <v>0.1</v>
      </c>
      <c r="BF326" s="83" t="n">
        <v>0.1</v>
      </c>
      <c r="BG326" s="28" t="inlineStr">
        <is>
          <t>LG</t>
        </is>
      </c>
      <c r="BH326" s="85" t="inlineStr">
        <is>
          <t>HE</t>
        </is>
      </c>
      <c r="BI326" s="85" t="inlineStr">
        <is>
          <t>MFZ66151901</t>
        </is>
      </c>
      <c r="BJ326" s="85" t="inlineStr">
        <is>
          <t>mma</t>
        </is>
      </c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  <c r="CW326" s="85" t="n"/>
    </row>
    <row customFormat="1" customHeight="1" ht="31.5" r="327" s="86">
      <c r="A327" s="73" t="n">
        <v>2021</v>
      </c>
      <c r="B327" s="74" t="n">
        <v>2</v>
      </c>
      <c r="C327" s="291" t="n"/>
      <c r="D327" s="74" t="n"/>
      <c r="E327" s="74" t="n"/>
      <c r="F327" s="74" t="n"/>
      <c r="G327" s="75" t="n"/>
      <c r="H327" s="76" t="n"/>
      <c r="I327" s="76" t="n"/>
      <c r="J327" s="76" t="n"/>
      <c r="K327" s="76" t="n"/>
      <c r="L327" s="292" t="n"/>
      <c r="M327" s="293" t="n"/>
      <c r="N327" s="294" t="n"/>
      <c r="O327" s="111" t="n"/>
      <c r="P327" s="111" t="n"/>
      <c r="Q327" s="111" t="n"/>
      <c r="R327" s="111" t="n"/>
      <c r="S327" s="111" t="n"/>
      <c r="T327" s="77" t="n"/>
      <c r="U327" s="77" t="n"/>
      <c r="V327" s="111" t="n"/>
      <c r="W327" s="111" t="n"/>
      <c r="X327" s="111" t="n"/>
      <c r="Y327" s="111" t="n"/>
      <c r="Z327" s="111" t="n"/>
      <c r="AA327" s="77" t="n"/>
      <c r="AB327" s="77" t="n"/>
      <c r="AC327" s="111" t="n"/>
      <c r="AD327" s="111" t="n"/>
      <c r="AE327" s="111" t="n"/>
      <c r="AF327" s="111" t="n"/>
      <c r="AG327" s="111" t="n"/>
      <c r="AH327" s="77" t="n"/>
      <c r="AI327" s="77" t="n"/>
      <c r="AJ327" s="78" t="n"/>
      <c r="AK327" s="79" t="n"/>
      <c r="AL327" s="80" t="n"/>
      <c r="AM327" s="77" t="n"/>
      <c r="AN327" s="77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1" t="n"/>
      <c r="AX327" s="82" t="n"/>
      <c r="AY327" s="83" t="n"/>
      <c r="AZ327" s="181" t="n"/>
      <c r="BA327" s="84" t="n"/>
      <c r="BB327" s="83" t="n">
        <v>1</v>
      </c>
      <c r="BC327" s="83" t="n">
        <v>0.1</v>
      </c>
      <c r="BD327" s="83" t="n">
        <v>8.5</v>
      </c>
      <c r="BE327" s="83" t="n">
        <v>4.8</v>
      </c>
      <c r="BF327" s="83" t="n">
        <v>732.3</v>
      </c>
      <c r="BG327" s="28" t="inlineStr">
        <is>
          <t>عملاء متنوعون</t>
        </is>
      </c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  <c r="CW327" s="85" t="n"/>
    </row>
    <row customFormat="1" customHeight="1" ht="31.5" r="328" s="86">
      <c r="A328" s="73" t="n">
        <v>2021</v>
      </c>
      <c r="B328" s="74" t="n">
        <v>2</v>
      </c>
      <c r="C328" s="291" t="n"/>
      <c r="D328" s="74" t="n"/>
      <c r="E328" s="74" t="n"/>
      <c r="F328" s="74" t="n"/>
      <c r="G328" s="75" t="n"/>
      <c r="H328" s="76" t="n"/>
      <c r="I328" s="76" t="n"/>
      <c r="J328" s="76" t="n"/>
      <c r="K328" s="76" t="n"/>
      <c r="L328" s="292" t="n"/>
      <c r="M328" s="293" t="n"/>
      <c r="N328" s="294" t="n"/>
      <c r="O328" s="111" t="n"/>
      <c r="P328" s="111" t="n"/>
      <c r="Q328" s="111" t="n"/>
      <c r="R328" s="111" t="n"/>
      <c r="S328" s="111" t="n"/>
      <c r="T328" s="77" t="n"/>
      <c r="U328" s="77" t="n"/>
      <c r="V328" s="111" t="n"/>
      <c r="W328" s="111" t="n"/>
      <c r="X328" s="111" t="n"/>
      <c r="Y328" s="111" t="n"/>
      <c r="Z328" s="111" t="n"/>
      <c r="AA328" s="77" t="n"/>
      <c r="AB328" s="77" t="n"/>
      <c r="AC328" s="111" t="n"/>
      <c r="AD328" s="111" t="n"/>
      <c r="AE328" s="111" t="n"/>
      <c r="AF328" s="111" t="n"/>
      <c r="AG328" s="111" t="n"/>
      <c r="AH328" s="77" t="n"/>
      <c r="AI328" s="77" t="n"/>
      <c r="AJ328" s="78" t="n"/>
      <c r="AK328" s="79" t="n"/>
      <c r="AL328" s="80" t="n"/>
      <c r="AM328" s="77" t="n"/>
      <c r="AN328" s="77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1" t="n"/>
      <c r="AX328" s="82" t="n"/>
      <c r="AY328" s="83" t="n"/>
      <c r="AZ328" s="181" t="n"/>
      <c r="BA328" s="84" t="n"/>
      <c r="BB328" s="83" t="n"/>
      <c r="BC328" s="83" t="n">
        <v>0.1</v>
      </c>
      <c r="BD328" s="83" t="n">
        <v>3.4</v>
      </c>
      <c r="BE328" s="83" t="n">
        <v>8.699999999999999</v>
      </c>
      <c r="BF328" s="83" t="n">
        <v>500.5</v>
      </c>
      <c r="BG328" s="28" t="inlineStr">
        <is>
          <t>الكترولوكس</t>
        </is>
      </c>
      <c r="BH328" s="85" t="inlineStr">
        <is>
          <t>القاهرة للصناعات المغذية بوتاجازات</t>
        </is>
      </c>
      <c r="BI328" s="85" t="inlineStr">
        <is>
          <t>A07465002</t>
        </is>
      </c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  <c r="CW328" s="85" t="n"/>
    </row>
    <row customFormat="1" customHeight="1" ht="31.5" r="329" s="86">
      <c r="A329" s="73" t="n">
        <v>2021</v>
      </c>
      <c r="B329" s="74" t="n">
        <v>2</v>
      </c>
      <c r="C329" s="291" t="n"/>
      <c r="D329" s="74" t="n"/>
      <c r="E329" s="74" t="n"/>
      <c r="F329" s="74" t="n"/>
      <c r="G329" s="75" t="n"/>
      <c r="H329" s="76" t="n"/>
      <c r="I329" s="76" t="n"/>
      <c r="J329" s="76" t="n"/>
      <c r="K329" s="76" t="n"/>
      <c r="L329" s="292" t="n"/>
      <c r="M329" s="293" t="n"/>
      <c r="N329" s="294" t="n"/>
      <c r="O329" s="111" t="n"/>
      <c r="P329" s="111" t="n"/>
      <c r="Q329" s="111" t="n"/>
      <c r="R329" s="111" t="n"/>
      <c r="S329" s="111" t="n"/>
      <c r="T329" s="77" t="n"/>
      <c r="U329" s="77" t="n"/>
      <c r="V329" s="111" t="n"/>
      <c r="W329" s="111" t="n"/>
      <c r="X329" s="111" t="n"/>
      <c r="Y329" s="111" t="n"/>
      <c r="Z329" s="111" t="n"/>
      <c r="AA329" s="77" t="n"/>
      <c r="AB329" s="77" t="n"/>
      <c r="AC329" s="111" t="n"/>
      <c r="AD329" s="111" t="n"/>
      <c r="AE329" s="111" t="n"/>
      <c r="AF329" s="111" t="n"/>
      <c r="AG329" s="111" t="n"/>
      <c r="AH329" s="77" t="n"/>
      <c r="AI329" s="77" t="n"/>
      <c r="AJ329" s="78" t="n"/>
      <c r="AK329" s="79" t="n"/>
      <c r="AL329" s="80" t="n"/>
      <c r="AM329" s="77" t="n"/>
      <c r="AN329" s="77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1" t="n"/>
      <c r="AX329" s="82" t="n"/>
      <c r="AY329" s="83" t="n"/>
      <c r="AZ329" s="181" t="n"/>
      <c r="BA329" s="84" t="n"/>
      <c r="BB329" s="83" t="n">
        <v>1</v>
      </c>
      <c r="BC329" s="83" t="n">
        <v>8.699999999999999</v>
      </c>
      <c r="BD329" s="83" t="n">
        <v>675.3</v>
      </c>
      <c r="BE329" s="83" t="n">
        <v>0.1</v>
      </c>
      <c r="BF329" s="83" t="n">
        <v>6.1</v>
      </c>
      <c r="BG329" s="28" t="inlineStr">
        <is>
          <t>اطلانتيك</t>
        </is>
      </c>
      <c r="BH329" s="85" t="inlineStr">
        <is>
          <t>اطلانتيك</t>
        </is>
      </c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  <c r="CW329" s="85" t="n"/>
    </row>
    <row customFormat="1" customHeight="1" ht="31.5" r="330" s="86">
      <c r="A330" s="73" t="n">
        <v>2021</v>
      </c>
      <c r="B330" s="74" t="n">
        <v>2</v>
      </c>
      <c r="C330" s="291" t="n"/>
      <c r="D330" s="74" t="n"/>
      <c r="E330" s="74" t="n"/>
      <c r="F330" s="74" t="n"/>
      <c r="G330" s="75" t="n"/>
      <c r="H330" s="76" t="n"/>
      <c r="I330" s="76" t="n"/>
      <c r="J330" s="76" t="n"/>
      <c r="K330" s="76" t="n"/>
      <c r="L330" s="292" t="n"/>
      <c r="M330" s="293" t="n"/>
      <c r="N330" s="294" t="n"/>
      <c r="O330" s="111" t="n"/>
      <c r="P330" s="111" t="n"/>
      <c r="Q330" s="111" t="n"/>
      <c r="R330" s="111" t="n"/>
      <c r="S330" s="111" t="n"/>
      <c r="T330" s="77" t="n"/>
      <c r="U330" s="77" t="n"/>
      <c r="V330" s="111" t="n"/>
      <c r="W330" s="111" t="n"/>
      <c r="X330" s="111" t="n"/>
      <c r="Y330" s="111" t="n"/>
      <c r="Z330" s="111" t="n"/>
      <c r="AA330" s="77" t="n"/>
      <c r="AB330" s="77" t="n"/>
      <c r="AC330" s="111" t="n"/>
      <c r="AD330" s="111" t="n"/>
      <c r="AE330" s="111" t="n"/>
      <c r="AF330" s="111" t="n"/>
      <c r="AG330" s="111" t="n"/>
      <c r="AH330" s="77" t="n"/>
      <c r="AI330" s="77" t="n"/>
      <c r="AJ330" s="78" t="n"/>
      <c r="AK330" s="79" t="n"/>
      <c r="AL330" s="80" t="n"/>
      <c r="AM330" s="77" t="n"/>
      <c r="AN330" s="77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1" t="n"/>
      <c r="AX330" s="82" t="n"/>
      <c r="AY330" s="83" t="n"/>
      <c r="AZ330" s="181" t="n"/>
      <c r="BA330" s="84" t="n"/>
      <c r="BB330" s="83" t="n"/>
      <c r="BC330" s="83" t="n">
        <v>0.1</v>
      </c>
      <c r="BD330" s="83" t="n">
        <v>1.8</v>
      </c>
      <c r="BE330" s="83" t="n">
        <v>14.5</v>
      </c>
      <c r="BF330" s="83" t="n">
        <v>225.7</v>
      </c>
      <c r="BG330" s="28" t="inlineStr">
        <is>
          <t>الكترولوكس</t>
        </is>
      </c>
      <c r="BH330" s="85" t="inlineStr">
        <is>
          <t>القاهرة للصناعات المغذية بوتاجازات</t>
        </is>
      </c>
      <c r="BI330" s="85" t="inlineStr">
        <is>
          <t>808901701</t>
        </is>
      </c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  <c r="CW330" s="85" t="n"/>
    </row>
    <row customFormat="1" customHeight="1" ht="31.5" r="331" s="86">
      <c r="A331" s="73" t="n">
        <v>2021</v>
      </c>
      <c r="B331" s="74" t="n">
        <v>2</v>
      </c>
      <c r="C331" s="291" t="n"/>
      <c r="D331" s="74" t="n"/>
      <c r="E331" s="74" t="n"/>
      <c r="F331" s="74" t="n"/>
      <c r="G331" s="75" t="n"/>
      <c r="H331" s="76" t="n"/>
      <c r="I331" s="76" t="n"/>
      <c r="J331" s="76" t="n"/>
      <c r="K331" s="76" t="n"/>
      <c r="L331" s="292" t="n"/>
      <c r="M331" s="293" t="n"/>
      <c r="N331" s="294" t="n"/>
      <c r="O331" s="111" t="n"/>
      <c r="P331" s="111" t="n"/>
      <c r="Q331" s="111" t="n"/>
      <c r="R331" s="111" t="n"/>
      <c r="S331" s="111" t="n"/>
      <c r="T331" s="77" t="n"/>
      <c r="U331" s="77" t="n"/>
      <c r="V331" s="111" t="n"/>
      <c r="W331" s="111" t="n"/>
      <c r="X331" s="111" t="n"/>
      <c r="Y331" s="111" t="n"/>
      <c r="Z331" s="111" t="n"/>
      <c r="AA331" s="77" t="n"/>
      <c r="AB331" s="77" t="n"/>
      <c r="AC331" s="111" t="n"/>
      <c r="AD331" s="111" t="n"/>
      <c r="AE331" s="111" t="n"/>
      <c r="AF331" s="111" t="n"/>
      <c r="AG331" s="111" t="n"/>
      <c r="AH331" s="77" t="n"/>
      <c r="AI331" s="77" t="n"/>
      <c r="AJ331" s="78" t="n"/>
      <c r="AK331" s="79" t="n"/>
      <c r="AL331" s="80" t="n"/>
      <c r="AM331" s="77" t="n"/>
      <c r="AN331" s="77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1" t="n"/>
      <c r="AX331" s="82" t="n"/>
      <c r="AY331" s="83" t="n"/>
      <c r="AZ331" s="181" t="n"/>
      <c r="BA331" s="84" t="n"/>
      <c r="BB331" s="83" t="n">
        <v>1</v>
      </c>
      <c r="BC331" s="83" t="n">
        <v>0.1</v>
      </c>
      <c r="BD331" s="83" t="n">
        <v>8.699999999999999</v>
      </c>
      <c r="BE331" s="83" t="n">
        <v>4.5</v>
      </c>
      <c r="BF331" s="83" t="n">
        <v>362.8</v>
      </c>
      <c r="BG331" s="28" t="inlineStr">
        <is>
          <t>الكترولوكس</t>
        </is>
      </c>
      <c r="BH331" s="85" t="inlineStr">
        <is>
          <t>القاهرة للصناعات المغذية سخانات</t>
        </is>
      </c>
      <c r="BI331" s="85" t="inlineStr">
        <is>
          <t>PHEWP0112</t>
        </is>
      </c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  <c r="CW331" s="85" t="n"/>
    </row>
    <row customFormat="1" customHeight="1" ht="31.5" r="332" s="86">
      <c r="A332" s="73" t="n">
        <v>2021</v>
      </c>
      <c r="B332" s="74" t="n">
        <v>2</v>
      </c>
      <c r="C332" s="291" t="n"/>
      <c r="D332" s="74" t="n"/>
      <c r="E332" s="74" t="n"/>
      <c r="F332" s="74" t="n"/>
      <c r="G332" s="75" t="n"/>
      <c r="H332" s="76" t="n"/>
      <c r="I332" s="76" t="n"/>
      <c r="J332" s="76" t="n"/>
      <c r="K332" s="76" t="n"/>
      <c r="L332" s="292" t="n"/>
      <c r="M332" s="293" t="n"/>
      <c r="N332" s="294" t="n"/>
      <c r="O332" s="111" t="n"/>
      <c r="P332" s="111" t="n"/>
      <c r="Q332" s="111" t="n"/>
      <c r="R332" s="111" t="n"/>
      <c r="S332" s="111" t="n"/>
      <c r="T332" s="77" t="n"/>
      <c r="U332" s="77" t="n"/>
      <c r="V332" s="111" t="n"/>
      <c r="W332" s="111" t="n"/>
      <c r="X332" s="111" t="n"/>
      <c r="Y332" s="111" t="n"/>
      <c r="Z332" s="111" t="n"/>
      <c r="AA332" s="77" t="n"/>
      <c r="AB332" s="77" t="n"/>
      <c r="AC332" s="111" t="n"/>
      <c r="AD332" s="111" t="n"/>
      <c r="AE332" s="111" t="n"/>
      <c r="AF332" s="111" t="n"/>
      <c r="AG332" s="111" t="n"/>
      <c r="AH332" s="77" t="n"/>
      <c r="AI332" s="77" t="n"/>
      <c r="AJ332" s="78" t="n"/>
      <c r="AK332" s="79" t="n"/>
      <c r="AL332" s="80" t="n"/>
      <c r="AM332" s="77" t="n"/>
      <c r="AN332" s="77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1" t="n"/>
      <c r="AX332" s="82" t="n"/>
      <c r="AY332" s="83" t="n"/>
      <c r="AZ332" s="181" t="n"/>
      <c r="BA332" s="84" t="n"/>
      <c r="BB332" s="83" t="n">
        <v>1</v>
      </c>
      <c r="BC332" s="83" t="n">
        <v>0</v>
      </c>
      <c r="BD332" s="83" t="n">
        <v>0.9</v>
      </c>
      <c r="BE332" s="83" t="n">
        <v>3.3</v>
      </c>
      <c r="BF332" s="83" t="n">
        <v>370</v>
      </c>
      <c r="BG332" s="28" t="inlineStr">
        <is>
          <t>عملاء متنوعون</t>
        </is>
      </c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  <c r="CW332" s="85" t="n"/>
    </row>
    <row customFormat="1" customHeight="1" ht="31.5" r="333" s="86">
      <c r="A333" s="73" t="n">
        <v>2021</v>
      </c>
      <c r="B333" s="74" t="n">
        <v>2</v>
      </c>
      <c r="C333" s="291" t="n"/>
      <c r="D333" s="74" t="n"/>
      <c r="E333" s="74" t="n"/>
      <c r="F333" s="74" t="n"/>
      <c r="G333" s="75" t="n"/>
      <c r="H333" s="76" t="n"/>
      <c r="I333" s="76" t="n"/>
      <c r="J333" s="76" t="n"/>
      <c r="K333" s="76" t="n"/>
      <c r="L333" s="292" t="n"/>
      <c r="M333" s="293" t="n"/>
      <c r="N333" s="294" t="n"/>
      <c r="O333" s="111" t="n"/>
      <c r="P333" s="111" t="n"/>
      <c r="Q333" s="111" t="n"/>
      <c r="R333" s="111" t="n"/>
      <c r="S333" s="111" t="n"/>
      <c r="T333" s="77" t="n"/>
      <c r="U333" s="77" t="n"/>
      <c r="V333" s="111" t="n"/>
      <c r="W333" s="111" t="n"/>
      <c r="X333" s="111" t="n"/>
      <c r="Y333" s="111" t="n"/>
      <c r="Z333" s="111" t="n"/>
      <c r="AA333" s="77" t="n"/>
      <c r="AB333" s="77" t="n"/>
      <c r="AC333" s="111" t="n"/>
      <c r="AD333" s="111" t="n"/>
      <c r="AE333" s="111" t="n"/>
      <c r="AF333" s="111" t="n"/>
      <c r="AG333" s="111" t="n"/>
      <c r="AH333" s="77" t="n"/>
      <c r="AI333" s="77" t="n"/>
      <c r="AJ333" s="78" t="n"/>
      <c r="AK333" s="79" t="n"/>
      <c r="AL333" s="80" t="n"/>
      <c r="AM333" s="77" t="n"/>
      <c r="AN333" s="77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1" t="n"/>
      <c r="AX333" s="82" t="n"/>
      <c r="AY333" s="83" t="n"/>
      <c r="AZ333" s="181" t="n"/>
      <c r="BA333" s="84" t="n"/>
      <c r="BB333" s="83" t="n"/>
      <c r="BC333" s="83" t="n">
        <v>0</v>
      </c>
      <c r="BD333" s="83" t="n">
        <v>0.2</v>
      </c>
      <c r="BE333" s="83" t="n">
        <v>3.1</v>
      </c>
      <c r="BF333" s="83" t="n">
        <v>23.7</v>
      </c>
      <c r="BG333" s="28" t="inlineStr">
        <is>
          <t>LG</t>
        </is>
      </c>
      <c r="BH333" s="85" t="inlineStr">
        <is>
          <t>HE</t>
        </is>
      </c>
      <c r="BI333" s="85" t="inlineStr">
        <is>
          <t>MFZ65333701</t>
        </is>
      </c>
      <c r="BJ333" s="85" t="inlineStr">
        <is>
          <t>mma</t>
        </is>
      </c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  <c r="CW333" s="85" t="n"/>
    </row>
    <row customFormat="1" customHeight="1" ht="31.5" r="334" s="86">
      <c r="A334" s="73" t="n">
        <v>2021</v>
      </c>
      <c r="B334" s="74" t="n">
        <v>2</v>
      </c>
      <c r="C334" s="291" t="n"/>
      <c r="D334" s="74" t="n"/>
      <c r="E334" s="74" t="n"/>
      <c r="F334" s="74" t="n"/>
      <c r="G334" s="75" t="n"/>
      <c r="H334" s="76" t="n"/>
      <c r="I334" s="76" t="n"/>
      <c r="J334" s="76" t="n"/>
      <c r="K334" s="76" t="n"/>
      <c r="L334" s="292" t="n"/>
      <c r="M334" s="293" t="n"/>
      <c r="N334" s="294" t="n"/>
      <c r="O334" s="111" t="n"/>
      <c r="P334" s="111" t="n"/>
      <c r="Q334" s="111" t="n"/>
      <c r="R334" s="111" t="n"/>
      <c r="S334" s="111" t="n"/>
      <c r="T334" s="77" t="n"/>
      <c r="U334" s="77" t="n"/>
      <c r="V334" s="111" t="n"/>
      <c r="W334" s="111" t="n"/>
      <c r="X334" s="111" t="n"/>
      <c r="Y334" s="111" t="n"/>
      <c r="Z334" s="111" t="n"/>
      <c r="AA334" s="77" t="n"/>
      <c r="AB334" s="77" t="n"/>
      <c r="AC334" s="111" t="n"/>
      <c r="AD334" s="111" t="n"/>
      <c r="AE334" s="111" t="n"/>
      <c r="AF334" s="111" t="n"/>
      <c r="AG334" s="111" t="n"/>
      <c r="AH334" s="77" t="n"/>
      <c r="AI334" s="77" t="n"/>
      <c r="AJ334" s="78" t="n"/>
      <c r="AK334" s="79" t="n"/>
      <c r="AL334" s="80" t="n"/>
      <c r="AM334" s="77" t="n"/>
      <c r="AN334" s="77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1" t="n"/>
      <c r="AX334" s="82" t="n"/>
      <c r="AY334" s="83" t="n"/>
      <c r="AZ334" s="181" t="n"/>
      <c r="BA334" s="84" t="n"/>
      <c r="BB334" s="83" t="n">
        <v>1</v>
      </c>
      <c r="BC334" s="83" t="n">
        <v>0.1</v>
      </c>
      <c r="BD334" s="83" t="n">
        <v>7.5</v>
      </c>
      <c r="BE334" s="83" t="n">
        <v>2.9</v>
      </c>
      <c r="BF334" s="83" t="n">
        <v>289.4</v>
      </c>
      <c r="BG334" s="28" t="inlineStr">
        <is>
          <t xml:space="preserve">الهندسية لانتاج الاجهزة المنزلية </t>
        </is>
      </c>
      <c r="BH334" s="85" t="inlineStr">
        <is>
          <t xml:space="preserve">الهندسية لانتاج الاجهزة المنزلية </t>
        </is>
      </c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  <c r="CW334" s="85" t="n"/>
    </row>
    <row customFormat="1" customHeight="1" ht="31.5" r="335" s="86">
      <c r="A335" s="73" t="n">
        <v>2021</v>
      </c>
      <c r="B335" s="74" t="n">
        <v>2</v>
      </c>
      <c r="C335" s="291" t="n"/>
      <c r="D335" s="74" t="n"/>
      <c r="E335" s="74" t="n"/>
      <c r="F335" s="74" t="n"/>
      <c r="G335" s="75" t="n"/>
      <c r="H335" s="76" t="n"/>
      <c r="I335" s="76" t="n"/>
      <c r="J335" s="76" t="n"/>
      <c r="K335" s="76" t="n"/>
      <c r="L335" s="292" t="n"/>
      <c r="M335" s="293" t="n"/>
      <c r="N335" s="294" t="n"/>
      <c r="O335" s="111" t="n"/>
      <c r="P335" s="111" t="n"/>
      <c r="Q335" s="111" t="n"/>
      <c r="R335" s="111" t="n"/>
      <c r="S335" s="111" t="n"/>
      <c r="T335" s="77" t="n"/>
      <c r="U335" s="77" t="n"/>
      <c r="V335" s="111" t="n"/>
      <c r="W335" s="111" t="n"/>
      <c r="X335" s="111" t="n"/>
      <c r="Y335" s="111" t="n"/>
      <c r="Z335" s="111" t="n"/>
      <c r="AA335" s="77" t="n"/>
      <c r="AB335" s="77" t="n"/>
      <c r="AC335" s="111" t="n"/>
      <c r="AD335" s="111" t="n"/>
      <c r="AE335" s="111" t="n"/>
      <c r="AF335" s="111" t="n"/>
      <c r="AG335" s="111" t="n"/>
      <c r="AH335" s="77" t="n"/>
      <c r="AI335" s="77" t="n"/>
      <c r="AJ335" s="78" t="n"/>
      <c r="AK335" s="79" t="n"/>
      <c r="AL335" s="80" t="n"/>
      <c r="AM335" s="77" t="n"/>
      <c r="AN335" s="77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1" t="n"/>
      <c r="AX335" s="82" t="n"/>
      <c r="AY335" s="83" t="n"/>
      <c r="AZ335" s="181" t="n"/>
      <c r="BA335" s="84" t="n"/>
      <c r="BB335" s="83" t="n"/>
      <c r="BC335" s="83" t="n"/>
      <c r="BD335" s="83" t="n">
        <v>2.6</v>
      </c>
      <c r="BE335" s="83" t="n"/>
      <c r="BF335" s="83" t="n"/>
      <c r="BG335" s="28" t="inlineStr">
        <is>
          <t>LG</t>
        </is>
      </c>
      <c r="BH335" s="85" t="inlineStr">
        <is>
          <t>HE</t>
        </is>
      </c>
      <c r="BI335" s="85" t="inlineStr">
        <is>
          <t>mfz66236501</t>
        </is>
      </c>
      <c r="BJ335" s="85" t="inlineStr">
        <is>
          <t>mma</t>
        </is>
      </c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  <c r="CW335" s="85" t="n"/>
    </row>
    <row customFormat="1" customHeight="1" ht="31.5" r="336" s="86">
      <c r="A336" s="73" t="n">
        <v>2021</v>
      </c>
      <c r="B336" s="74" t="n">
        <v>2</v>
      </c>
      <c r="C336" s="291" t="n"/>
      <c r="D336" s="74" t="n"/>
      <c r="E336" s="74" t="n"/>
      <c r="F336" s="74" t="n"/>
      <c r="G336" s="75" t="n"/>
      <c r="H336" s="76" t="n"/>
      <c r="I336" s="76" t="n"/>
      <c r="J336" s="76" t="n"/>
      <c r="K336" s="76" t="n"/>
      <c r="L336" s="292" t="n"/>
      <c r="M336" s="293" t="n"/>
      <c r="N336" s="294" t="n"/>
      <c r="O336" s="111" t="n"/>
      <c r="P336" s="111" t="n"/>
      <c r="Q336" s="111" t="n"/>
      <c r="R336" s="111" t="n"/>
      <c r="S336" s="111" t="n"/>
      <c r="T336" s="77" t="n"/>
      <c r="U336" s="77" t="n"/>
      <c r="V336" s="111" t="n"/>
      <c r="W336" s="111" t="n"/>
      <c r="X336" s="111" t="n"/>
      <c r="Y336" s="111" t="n"/>
      <c r="Z336" s="111" t="n"/>
      <c r="AA336" s="77" t="n"/>
      <c r="AB336" s="77" t="n"/>
      <c r="AC336" s="111" t="n"/>
      <c r="AD336" s="111" t="n"/>
      <c r="AE336" s="111" t="n"/>
      <c r="AF336" s="111" t="n"/>
      <c r="AG336" s="111" t="n"/>
      <c r="AH336" s="77" t="n"/>
      <c r="AI336" s="77" t="n"/>
      <c r="AJ336" s="78" t="n"/>
      <c r="AK336" s="79" t="n"/>
      <c r="AL336" s="80" t="n"/>
      <c r="AM336" s="77" t="n"/>
      <c r="AN336" s="77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1" t="n"/>
      <c r="AX336" s="82" t="n"/>
      <c r="AY336" s="83" t="n"/>
      <c r="AZ336" s="181" t="n"/>
      <c r="BA336" s="84" t="n"/>
      <c r="BB336" s="83" t="n">
        <v>1</v>
      </c>
      <c r="BC336" s="83" t="n">
        <v>0.2</v>
      </c>
      <c r="BD336" s="83" t="n">
        <v>26.8</v>
      </c>
      <c r="BE336" s="83" t="n">
        <v>2</v>
      </c>
      <c r="BF336" s="83" t="n">
        <v>331.5</v>
      </c>
      <c r="BG336" s="28" t="inlineStr">
        <is>
          <t>اطلانتيك</t>
        </is>
      </c>
      <c r="BH336" s="85" t="inlineStr">
        <is>
          <t>اطلانتيك</t>
        </is>
      </c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  <c r="CW336" s="85" t="n"/>
    </row>
    <row customFormat="1" customHeight="1" ht="31.5" r="337" s="86">
      <c r="A337" s="73" t="n">
        <v>2021</v>
      </c>
      <c r="B337" s="74" t="n">
        <v>2</v>
      </c>
      <c r="C337" s="291" t="n"/>
      <c r="D337" s="74" t="n"/>
      <c r="E337" s="74" t="n"/>
      <c r="F337" s="74" t="n"/>
      <c r="G337" s="75" t="n"/>
      <c r="H337" s="76" t="n"/>
      <c r="I337" s="76" t="n"/>
      <c r="J337" s="76" t="n"/>
      <c r="K337" s="76" t="n"/>
      <c r="L337" s="292" t="n"/>
      <c r="M337" s="293" t="n"/>
      <c r="N337" s="294" t="n"/>
      <c r="O337" s="111" t="n"/>
      <c r="P337" s="111" t="n"/>
      <c r="Q337" s="111" t="n"/>
      <c r="R337" s="111" t="n"/>
      <c r="S337" s="111" t="n"/>
      <c r="T337" s="77" t="n"/>
      <c r="U337" s="77" t="n"/>
      <c r="V337" s="111" t="n"/>
      <c r="W337" s="111" t="n"/>
      <c r="X337" s="111" t="n"/>
      <c r="Y337" s="111" t="n"/>
      <c r="Z337" s="111" t="n"/>
      <c r="AA337" s="77" t="n"/>
      <c r="AB337" s="77" t="n"/>
      <c r="AC337" s="111" t="n"/>
      <c r="AD337" s="111" t="n"/>
      <c r="AE337" s="111" t="n"/>
      <c r="AF337" s="111" t="n"/>
      <c r="AG337" s="111" t="n"/>
      <c r="AH337" s="77" t="n"/>
      <c r="AI337" s="77" t="n"/>
      <c r="AJ337" s="78" t="n"/>
      <c r="AK337" s="79" t="n"/>
      <c r="AL337" s="80" t="n"/>
      <c r="AM337" s="77" t="n"/>
      <c r="AN337" s="77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1" t="n"/>
      <c r="AX337" s="82" t="n"/>
      <c r="AY337" s="83" t="n"/>
      <c r="AZ337" s="181" t="n"/>
      <c r="BA337" s="84" t="n"/>
      <c r="BB337" s="83" t="n">
        <v>1</v>
      </c>
      <c r="BC337" s="83" t="n">
        <v>0.2</v>
      </c>
      <c r="BD337" s="83" t="n">
        <v>26.4</v>
      </c>
      <c r="BE337" s="83" t="n">
        <v>2.6</v>
      </c>
      <c r="BF337" s="83" t="n">
        <v>334.8</v>
      </c>
      <c r="BG337" s="28" t="inlineStr">
        <is>
          <t>اطلانتيك</t>
        </is>
      </c>
      <c r="BH337" s="85" t="inlineStr">
        <is>
          <t>اطلانتيك</t>
        </is>
      </c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  <c r="CW337" s="85" t="n"/>
    </row>
    <row customFormat="1" customHeight="1" ht="31.5" r="338" s="86">
      <c r="A338" s="73" t="n">
        <v>2021</v>
      </c>
      <c r="B338" s="74" t="n">
        <v>2</v>
      </c>
      <c r="C338" s="291" t="n"/>
      <c r="D338" s="74" t="n"/>
      <c r="E338" s="74" t="n"/>
      <c r="F338" s="74" t="n"/>
      <c r="G338" s="75" t="n"/>
      <c r="H338" s="76" t="n"/>
      <c r="I338" s="76" t="n"/>
      <c r="J338" s="76" t="n"/>
      <c r="K338" s="76" t="n"/>
      <c r="L338" s="292" t="n"/>
      <c r="M338" s="293" t="n"/>
      <c r="N338" s="294" t="n"/>
      <c r="O338" s="111" t="n"/>
      <c r="P338" s="111" t="n"/>
      <c r="Q338" s="111" t="n"/>
      <c r="R338" s="111" t="n"/>
      <c r="S338" s="111" t="n"/>
      <c r="T338" s="77" t="n"/>
      <c r="U338" s="77" t="n"/>
      <c r="V338" s="111" t="n"/>
      <c r="W338" s="111" t="n"/>
      <c r="X338" s="111" t="n"/>
      <c r="Y338" s="111" t="n"/>
      <c r="Z338" s="111" t="n"/>
      <c r="AA338" s="77" t="n"/>
      <c r="AB338" s="77" t="n"/>
      <c r="AC338" s="111" t="n"/>
      <c r="AD338" s="111" t="n"/>
      <c r="AE338" s="111" t="n"/>
      <c r="AF338" s="111" t="n"/>
      <c r="AG338" s="111" t="n"/>
      <c r="AH338" s="77" t="n"/>
      <c r="AI338" s="77" t="n"/>
      <c r="AJ338" s="78" t="n"/>
      <c r="AK338" s="79" t="n"/>
      <c r="AL338" s="80" t="n"/>
      <c r="AM338" s="77" t="n"/>
      <c r="AN338" s="77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1" t="n"/>
      <c r="AX338" s="82" t="n"/>
      <c r="AY338" s="83" t="n"/>
      <c r="AZ338" s="181" t="n"/>
      <c r="BA338" s="84" t="n"/>
      <c r="BB338" s="83" t="n"/>
      <c r="BC338" s="83" t="n"/>
      <c r="BD338" s="83" t="n">
        <v>14.4</v>
      </c>
      <c r="BE338" s="83" t="n"/>
      <c r="BF338" s="83" t="n"/>
      <c r="BG338" s="28" t="inlineStr">
        <is>
          <t>ميلو</t>
        </is>
      </c>
      <c r="BH338" s="85" t="inlineStr">
        <is>
          <t>ميلو</t>
        </is>
      </c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  <c r="CW338" s="85" t="n"/>
    </row>
    <row customFormat="1" customHeight="1" ht="31.5" r="339" s="86">
      <c r="A339" s="73" t="n">
        <v>2021</v>
      </c>
      <c r="B339" s="74" t="n">
        <v>2</v>
      </c>
      <c r="C339" s="291" t="n"/>
      <c r="D339" s="74" t="n"/>
      <c r="E339" s="74" t="n"/>
      <c r="F339" s="74" t="n"/>
      <c r="G339" s="75" t="n"/>
      <c r="H339" s="76" t="n"/>
      <c r="I339" s="76" t="n"/>
      <c r="J339" s="76" t="n"/>
      <c r="K339" s="76" t="n"/>
      <c r="L339" s="292" t="n"/>
      <c r="M339" s="293" t="n"/>
      <c r="N339" s="294" t="n"/>
      <c r="O339" s="111" t="n"/>
      <c r="P339" s="111" t="n"/>
      <c r="Q339" s="111" t="n"/>
      <c r="R339" s="111" t="n"/>
      <c r="S339" s="111" t="n"/>
      <c r="T339" s="77" t="n"/>
      <c r="U339" s="77" t="n"/>
      <c r="V339" s="111" t="n"/>
      <c r="W339" s="111" t="n"/>
      <c r="X339" s="111" t="n"/>
      <c r="Y339" s="111" t="n"/>
      <c r="Z339" s="111" t="n"/>
      <c r="AA339" s="77" t="n"/>
      <c r="AB339" s="77" t="n"/>
      <c r="AC339" s="111" t="n"/>
      <c r="AD339" s="111" t="n"/>
      <c r="AE339" s="111" t="n"/>
      <c r="AF339" s="111" t="n"/>
      <c r="AG339" s="111" t="n"/>
      <c r="AH339" s="77" t="n"/>
      <c r="AI339" s="77" t="n"/>
      <c r="AJ339" s="78" t="n"/>
      <c r="AK339" s="79" t="n"/>
      <c r="AL339" s="80" t="n"/>
      <c r="AM339" s="77" t="n"/>
      <c r="AN339" s="77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1" t="n"/>
      <c r="AX339" s="82" t="n"/>
      <c r="AY339" s="83" t="n"/>
      <c r="AZ339" s="181" t="n"/>
      <c r="BA339" s="84" t="n"/>
      <c r="BB339" s="83" t="n"/>
      <c r="BC339" s="83" t="n"/>
      <c r="BD339" s="83" t="n">
        <v>15.7</v>
      </c>
      <c r="BE339" s="83" t="n"/>
      <c r="BF339" s="83" t="n"/>
      <c r="BG339" s="28" t="inlineStr">
        <is>
          <t>ميلو</t>
        </is>
      </c>
      <c r="BH339" s="85" t="inlineStr">
        <is>
          <t>ميلو</t>
        </is>
      </c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  <c r="CW339" s="85" t="n"/>
    </row>
    <row customFormat="1" customHeight="1" ht="31.5" r="340" s="86">
      <c r="A340" s="73" t="n">
        <v>2021</v>
      </c>
      <c r="B340" s="74" t="n">
        <v>2</v>
      </c>
      <c r="C340" s="291" t="n"/>
      <c r="D340" s="74" t="n"/>
      <c r="E340" s="74" t="n"/>
      <c r="F340" s="74" t="n"/>
      <c r="G340" s="75" t="n"/>
      <c r="H340" s="76" t="n"/>
      <c r="I340" s="76" t="n"/>
      <c r="J340" s="76" t="n"/>
      <c r="K340" s="76" t="n"/>
      <c r="L340" s="292" t="n"/>
      <c r="M340" s="293" t="n"/>
      <c r="N340" s="294" t="n"/>
      <c r="O340" s="111" t="n"/>
      <c r="P340" s="111" t="n"/>
      <c r="Q340" s="111" t="n"/>
      <c r="R340" s="111" t="n"/>
      <c r="S340" s="111" t="n"/>
      <c r="T340" s="77" t="n"/>
      <c r="U340" s="77" t="n"/>
      <c r="V340" s="111" t="n"/>
      <c r="W340" s="111" t="n"/>
      <c r="X340" s="111" t="n"/>
      <c r="Y340" s="111" t="n"/>
      <c r="Z340" s="111" t="n"/>
      <c r="AA340" s="77" t="n"/>
      <c r="AB340" s="77" t="n"/>
      <c r="AC340" s="111" t="n"/>
      <c r="AD340" s="111" t="n"/>
      <c r="AE340" s="111" t="n"/>
      <c r="AF340" s="111" t="n"/>
      <c r="AG340" s="111" t="n"/>
      <c r="AH340" s="77" t="n"/>
      <c r="AI340" s="77" t="n"/>
      <c r="AJ340" s="78" t="n"/>
      <c r="AK340" s="79" t="n"/>
      <c r="AL340" s="80" t="n"/>
      <c r="AM340" s="77" t="n"/>
      <c r="AN340" s="77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1" t="n"/>
      <c r="AX340" s="82" t="n"/>
      <c r="AY340" s="83" t="n"/>
      <c r="AZ340" s="181" t="n"/>
      <c r="BA340" s="84" t="n"/>
      <c r="BB340" s="83" t="n"/>
      <c r="BC340" s="83" t="n"/>
      <c r="BD340" s="83" t="n">
        <v>34.6</v>
      </c>
      <c r="BE340" s="83" t="n"/>
      <c r="BF340" s="83" t="n"/>
      <c r="BG340" s="28" t="inlineStr">
        <is>
          <t>ميلو</t>
        </is>
      </c>
      <c r="BH340" s="85" t="inlineStr">
        <is>
          <t>ميلو</t>
        </is>
      </c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  <c r="CW340" s="85" t="n"/>
    </row>
    <row customFormat="1" customHeight="1" ht="31.5" r="341" s="86">
      <c r="A341" s="73" t="n">
        <v>2021</v>
      </c>
      <c r="B341" s="74" t="n">
        <v>2</v>
      </c>
      <c r="C341" s="291" t="n"/>
      <c r="D341" s="74" t="n"/>
      <c r="E341" s="74" t="n"/>
      <c r="F341" s="74" t="n"/>
      <c r="G341" s="75" t="n"/>
      <c r="H341" s="76" t="n"/>
      <c r="I341" s="76" t="n"/>
      <c r="J341" s="76" t="n"/>
      <c r="K341" s="76" t="n"/>
      <c r="L341" s="292" t="n"/>
      <c r="M341" s="293" t="n"/>
      <c r="N341" s="294" t="n"/>
      <c r="O341" s="111" t="n"/>
      <c r="P341" s="111" t="n"/>
      <c r="Q341" s="111" t="n"/>
      <c r="R341" s="111" t="n"/>
      <c r="S341" s="111" t="n"/>
      <c r="T341" s="77" t="n"/>
      <c r="U341" s="77" t="n"/>
      <c r="V341" s="111" t="n"/>
      <c r="W341" s="111" t="n"/>
      <c r="X341" s="111" t="n"/>
      <c r="Y341" s="111" t="n"/>
      <c r="Z341" s="111" t="n"/>
      <c r="AA341" s="77" t="n"/>
      <c r="AB341" s="77" t="n"/>
      <c r="AC341" s="111" t="n"/>
      <c r="AD341" s="111" t="n"/>
      <c r="AE341" s="111" t="n"/>
      <c r="AF341" s="111" t="n"/>
      <c r="AG341" s="111" t="n"/>
      <c r="AH341" s="77" t="n"/>
      <c r="AI341" s="77" t="n"/>
      <c r="AJ341" s="78" t="n"/>
      <c r="AK341" s="79" t="n"/>
      <c r="AL341" s="80" t="n"/>
      <c r="AM341" s="77" t="n"/>
      <c r="AN341" s="77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1" t="n"/>
      <c r="AX341" s="82" t="n"/>
      <c r="AY341" s="83" t="n"/>
      <c r="AZ341" s="181" t="n"/>
      <c r="BA341" s="84" t="n"/>
      <c r="BB341" s="83" t="n">
        <v>1</v>
      </c>
      <c r="BC341" s="83" t="n">
        <v>0.1</v>
      </c>
      <c r="BD341" s="83" t="n">
        <v>18.3</v>
      </c>
      <c r="BE341" s="83" t="n">
        <v>1.5</v>
      </c>
      <c r="BF341" s="83" t="n">
        <v>481.7</v>
      </c>
      <c r="BG341" s="28" t="inlineStr">
        <is>
          <t>عملاء متنوعون</t>
        </is>
      </c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  <c r="CW341" s="85" t="n"/>
    </row>
    <row customFormat="1" customHeight="1" ht="31.5" r="342" s="86">
      <c r="A342" s="73" t="n">
        <v>2021</v>
      </c>
      <c r="B342" s="74" t="n">
        <v>2</v>
      </c>
      <c r="C342" s="291" t="n"/>
      <c r="D342" s="74" t="n"/>
      <c r="E342" s="74" t="n"/>
      <c r="F342" s="74" t="n"/>
      <c r="G342" s="75" t="n"/>
      <c r="H342" s="76" t="n"/>
      <c r="I342" s="76" t="n"/>
      <c r="J342" s="76" t="n"/>
      <c r="K342" s="76" t="n"/>
      <c r="L342" s="292" t="n"/>
      <c r="M342" s="293" t="n"/>
      <c r="N342" s="294" t="n"/>
      <c r="O342" s="111" t="n"/>
      <c r="P342" s="111" t="n"/>
      <c r="Q342" s="111" t="n"/>
      <c r="R342" s="111" t="n"/>
      <c r="S342" s="111" t="n"/>
      <c r="T342" s="77" t="n"/>
      <c r="U342" s="77" t="n"/>
      <c r="V342" s="111" t="n"/>
      <c r="W342" s="111" t="n"/>
      <c r="X342" s="111" t="n"/>
      <c r="Y342" s="111" t="n"/>
      <c r="Z342" s="111" t="n"/>
      <c r="AA342" s="77" t="n"/>
      <c r="AB342" s="77" t="n"/>
      <c r="AC342" s="111" t="n"/>
      <c r="AD342" s="111" t="n"/>
      <c r="AE342" s="111" t="n"/>
      <c r="AF342" s="111" t="n"/>
      <c r="AG342" s="111" t="n"/>
      <c r="AH342" s="77" t="n"/>
      <c r="AI342" s="77" t="n"/>
      <c r="AJ342" s="78" t="n"/>
      <c r="AK342" s="79" t="n"/>
      <c r="AL342" s="80" t="n"/>
      <c r="AM342" s="77" t="n"/>
      <c r="AN342" s="77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1" t="n"/>
      <c r="AX342" s="82" t="n"/>
      <c r="AY342" s="83" t="n"/>
      <c r="AZ342" s="181" t="n"/>
      <c r="BA342" s="84" t="n"/>
      <c r="BB342" s="83" t="n"/>
      <c r="BC342" s="83" t="n">
        <v>0</v>
      </c>
      <c r="BD342" s="83" t="n">
        <v>0</v>
      </c>
      <c r="BE342" s="83" t="n">
        <v>3</v>
      </c>
      <c r="BF342" s="83" t="n">
        <v>3</v>
      </c>
      <c r="BG342" s="28" t="inlineStr">
        <is>
          <t>عملاء متنوعون</t>
        </is>
      </c>
      <c r="BH342" s="85" t="inlineStr">
        <is>
          <t>عملاء متنوعون</t>
        </is>
      </c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  <c r="CW342" s="85" t="n"/>
    </row>
    <row customFormat="1" customHeight="1" ht="31.5" r="343" s="86">
      <c r="A343" s="73" t="n">
        <v>2021</v>
      </c>
      <c r="B343" s="74" t="n">
        <v>2</v>
      </c>
      <c r="C343" s="291" t="n"/>
      <c r="D343" s="74" t="n"/>
      <c r="E343" s="74" t="n"/>
      <c r="F343" s="74" t="n"/>
      <c r="G343" s="75" t="n"/>
      <c r="H343" s="76" t="n"/>
      <c r="I343" s="76" t="n"/>
      <c r="J343" s="76" t="n"/>
      <c r="K343" s="76" t="n"/>
      <c r="L343" s="292" t="n"/>
      <c r="M343" s="293" t="n"/>
      <c r="N343" s="294" t="n"/>
      <c r="O343" s="111" t="n"/>
      <c r="P343" s="111" t="n"/>
      <c r="Q343" s="111" t="n"/>
      <c r="R343" s="111" t="n"/>
      <c r="S343" s="111" t="n"/>
      <c r="T343" s="77" t="n"/>
      <c r="U343" s="77" t="n"/>
      <c r="V343" s="111" t="n"/>
      <c r="W343" s="111" t="n"/>
      <c r="X343" s="111" t="n"/>
      <c r="Y343" s="111" t="n"/>
      <c r="Z343" s="111" t="n"/>
      <c r="AA343" s="77" t="n"/>
      <c r="AB343" s="77" t="n"/>
      <c r="AC343" s="111" t="n"/>
      <c r="AD343" s="111" t="n"/>
      <c r="AE343" s="111" t="n"/>
      <c r="AF343" s="111" t="n"/>
      <c r="AG343" s="111" t="n"/>
      <c r="AH343" s="77" t="n"/>
      <c r="AI343" s="77" t="n"/>
      <c r="AJ343" s="78" t="n"/>
      <c r="AK343" s="79" t="n"/>
      <c r="AL343" s="80" t="n"/>
      <c r="AM343" s="77" t="n"/>
      <c r="AN343" s="77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1" t="n"/>
      <c r="AX343" s="82" t="n"/>
      <c r="AY343" s="83" t="n"/>
      <c r="AZ343" s="181" t="n"/>
      <c r="BA343" s="84" t="n"/>
      <c r="BB343" s="83" t="n"/>
      <c r="BC343" s="83" t="n"/>
      <c r="BD343" s="83" t="n">
        <v>0.3</v>
      </c>
      <c r="BE343" s="83" t="n"/>
      <c r="BF343" s="83" t="n"/>
      <c r="BG343" s="28" t="inlineStr">
        <is>
          <t>LG</t>
        </is>
      </c>
      <c r="BH343" s="85" t="inlineStr">
        <is>
          <t>HE</t>
        </is>
      </c>
      <c r="BI343" s="85" t="inlineStr">
        <is>
          <t>MFZ67209701</t>
        </is>
      </c>
      <c r="BJ343" s="85" t="inlineStr">
        <is>
          <t>mma</t>
        </is>
      </c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  <c r="CW343" s="85" t="n"/>
    </row>
    <row customFormat="1" customHeight="1" ht="31.5" r="344" s="86">
      <c r="A344" s="73" t="n">
        <v>2021</v>
      </c>
      <c r="B344" s="74" t="n">
        <v>2</v>
      </c>
      <c r="C344" s="291" t="n"/>
      <c r="D344" s="74" t="n"/>
      <c r="E344" s="74" t="n"/>
      <c r="F344" s="74" t="n"/>
      <c r="G344" s="75" t="n"/>
      <c r="H344" s="76" t="n"/>
      <c r="I344" s="76" t="n"/>
      <c r="J344" s="76" t="n"/>
      <c r="K344" s="76" t="n"/>
      <c r="L344" s="292" t="n"/>
      <c r="M344" s="293" t="n"/>
      <c r="N344" s="294" t="n"/>
      <c r="O344" s="111" t="n"/>
      <c r="P344" s="111" t="n"/>
      <c r="Q344" s="111" t="n"/>
      <c r="R344" s="111" t="n"/>
      <c r="S344" s="111" t="n"/>
      <c r="T344" s="77" t="n"/>
      <c r="U344" s="77" t="n"/>
      <c r="V344" s="111" t="n"/>
      <c r="W344" s="111" t="n"/>
      <c r="X344" s="111" t="n"/>
      <c r="Y344" s="111" t="n"/>
      <c r="Z344" s="111" t="n"/>
      <c r="AA344" s="77" t="n"/>
      <c r="AB344" s="77" t="n"/>
      <c r="AC344" s="111" t="n"/>
      <c r="AD344" s="111" t="n"/>
      <c r="AE344" s="111" t="n"/>
      <c r="AF344" s="111" t="n"/>
      <c r="AG344" s="111" t="n"/>
      <c r="AH344" s="77" t="n"/>
      <c r="AI344" s="77" t="n"/>
      <c r="AJ344" s="78" t="n"/>
      <c r="AK344" s="79" t="n"/>
      <c r="AL344" s="80" t="n"/>
      <c r="AM344" s="77" t="n"/>
      <c r="AN344" s="77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1" t="n"/>
      <c r="AX344" s="82" t="n"/>
      <c r="AY344" s="83" t="n"/>
      <c r="AZ344" s="181" t="n"/>
      <c r="BA344" s="84" t="n"/>
      <c r="BB344" s="83" t="n">
        <v>1</v>
      </c>
      <c r="BC344" s="83" t="n">
        <v>0</v>
      </c>
      <c r="BD344" s="83" t="n">
        <v>9.5</v>
      </c>
      <c r="BE344" s="83" t="n">
        <v>2</v>
      </c>
      <c r="BF344" s="83" t="n">
        <v>382.3</v>
      </c>
      <c r="BG344" s="28" t="inlineStr">
        <is>
          <t>الكترولوكس</t>
        </is>
      </c>
      <c r="BH344" s="85" t="inlineStr">
        <is>
          <t>القاهرة للصناعات المغذية سخانات</t>
        </is>
      </c>
      <c r="BI344" s="85" t="inlineStr">
        <is>
          <t>PHEWP0112</t>
        </is>
      </c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  <c r="CW344" s="85" t="n"/>
    </row>
    <row customFormat="1" customHeight="1" ht="31.5" r="345" s="86">
      <c r="A345" s="73" t="n">
        <v>2021</v>
      </c>
      <c r="B345" s="74" t="n">
        <v>2</v>
      </c>
      <c r="C345" s="291" t="n"/>
      <c r="D345" s="74" t="n"/>
      <c r="E345" s="74" t="n"/>
      <c r="F345" s="74" t="n"/>
      <c r="G345" s="75" t="n"/>
      <c r="H345" s="76" t="n"/>
      <c r="I345" s="76" t="n"/>
      <c r="J345" s="76" t="n"/>
      <c r="K345" s="76" t="n"/>
      <c r="L345" s="292" t="n"/>
      <c r="M345" s="293" t="n"/>
      <c r="N345" s="294" t="n"/>
      <c r="O345" s="111" t="n"/>
      <c r="P345" s="111" t="n"/>
      <c r="Q345" s="111" t="n"/>
      <c r="R345" s="111" t="n"/>
      <c r="S345" s="111" t="n"/>
      <c r="T345" s="77" t="n"/>
      <c r="U345" s="77" t="n"/>
      <c r="V345" s="111" t="n"/>
      <c r="W345" s="111" t="n"/>
      <c r="X345" s="111" t="n"/>
      <c r="Y345" s="111" t="n"/>
      <c r="Z345" s="111" t="n"/>
      <c r="AA345" s="77" t="n"/>
      <c r="AB345" s="77" t="n"/>
      <c r="AC345" s="111" t="n"/>
      <c r="AD345" s="111" t="n"/>
      <c r="AE345" s="111" t="n"/>
      <c r="AF345" s="111" t="n"/>
      <c r="AG345" s="111" t="n"/>
      <c r="AH345" s="77" t="n"/>
      <c r="AI345" s="77" t="n"/>
      <c r="AJ345" s="78" t="n"/>
      <c r="AK345" s="79" t="n"/>
      <c r="AL345" s="80" t="n"/>
      <c r="AM345" s="77" t="n"/>
      <c r="AN345" s="77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1" t="n"/>
      <c r="AX345" s="82" t="n"/>
      <c r="AY345" s="83" t="n"/>
      <c r="AZ345" s="181" t="n"/>
      <c r="BA345" s="84" t="n"/>
      <c r="BB345" s="83" t="n"/>
      <c r="BC345" s="83" t="n"/>
      <c r="BD345" s="83" t="n">
        <v>58.3</v>
      </c>
      <c r="BE345" s="83" t="n"/>
      <c r="BF345" s="83" t="n"/>
      <c r="BG345" s="28" t="inlineStr">
        <is>
          <t>LG</t>
        </is>
      </c>
      <c r="BH345" s="85" t="inlineStr">
        <is>
          <t>HE</t>
        </is>
      </c>
      <c r="BI345" s="85" t="inlineStr">
        <is>
          <t>MFZ66151901</t>
        </is>
      </c>
      <c r="BJ345" s="85" t="inlineStr">
        <is>
          <t>mma</t>
        </is>
      </c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  <c r="CW345" s="85" t="n"/>
    </row>
    <row customFormat="1" customHeight="1" ht="31.5" r="346" s="86">
      <c r="A346" s="73" t="n">
        <v>2021</v>
      </c>
      <c r="B346" s="74" t="n">
        <v>2</v>
      </c>
      <c r="C346" s="291" t="n"/>
      <c r="D346" s="74" t="n"/>
      <c r="E346" s="74" t="n"/>
      <c r="F346" s="74" t="n"/>
      <c r="G346" s="75" t="n"/>
      <c r="H346" s="76" t="n"/>
      <c r="I346" s="76" t="n"/>
      <c r="J346" s="76" t="n"/>
      <c r="K346" s="76" t="n"/>
      <c r="L346" s="292" t="n"/>
      <c r="M346" s="293" t="n"/>
      <c r="N346" s="294" t="n"/>
      <c r="O346" s="111" t="n"/>
      <c r="P346" s="111" t="n"/>
      <c r="Q346" s="111" t="n"/>
      <c r="R346" s="111" t="n"/>
      <c r="S346" s="111" t="n"/>
      <c r="T346" s="77" t="n"/>
      <c r="U346" s="77" t="n"/>
      <c r="V346" s="111" t="n"/>
      <c r="W346" s="111" t="n"/>
      <c r="X346" s="111" t="n"/>
      <c r="Y346" s="111" t="n"/>
      <c r="Z346" s="111" t="n"/>
      <c r="AA346" s="77" t="n"/>
      <c r="AB346" s="77" t="n"/>
      <c r="AC346" s="111" t="n"/>
      <c r="AD346" s="111" t="n"/>
      <c r="AE346" s="111" t="n"/>
      <c r="AF346" s="111" t="n"/>
      <c r="AG346" s="111" t="n"/>
      <c r="AH346" s="77" t="n"/>
      <c r="AI346" s="77" t="n"/>
      <c r="AJ346" s="78" t="n"/>
      <c r="AK346" s="79" t="n"/>
      <c r="AL346" s="80" t="n"/>
      <c r="AM346" s="77" t="n"/>
      <c r="AN346" s="77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1" t="n"/>
      <c r="AX346" s="82" t="n"/>
      <c r="AY346" s="83" t="n"/>
      <c r="AZ346" s="181" t="n"/>
      <c r="BA346" s="84" t="n"/>
      <c r="BB346" s="83" t="n">
        <v>1</v>
      </c>
      <c r="BC346" s="83" t="n">
        <v>0</v>
      </c>
      <c r="BD346" s="83" t="n">
        <v>3.4</v>
      </c>
      <c r="BE346" s="83" t="n">
        <v>4.4</v>
      </c>
      <c r="BF346" s="83" t="n">
        <v>370.4</v>
      </c>
      <c r="BG346" s="28" t="inlineStr">
        <is>
          <t>عملاء متنوعون</t>
        </is>
      </c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  <c r="CW346" s="85" t="n"/>
    </row>
    <row customFormat="1" customHeight="1" ht="31.5" r="347" s="86">
      <c r="A347" s="73" t="n">
        <v>2021</v>
      </c>
      <c r="B347" s="74" t="n">
        <v>2</v>
      </c>
      <c r="C347" s="291" t="n"/>
      <c r="D347" s="74" t="n"/>
      <c r="E347" s="74" t="n"/>
      <c r="F347" s="74" t="n"/>
      <c r="G347" s="75" t="n"/>
      <c r="H347" s="76" t="n"/>
      <c r="I347" s="76" t="n"/>
      <c r="J347" s="76" t="n"/>
      <c r="K347" s="76" t="n"/>
      <c r="L347" s="292" t="n"/>
      <c r="M347" s="293" t="n"/>
      <c r="N347" s="294" t="n"/>
      <c r="O347" s="111" t="n"/>
      <c r="P347" s="111" t="n"/>
      <c r="Q347" s="111" t="n"/>
      <c r="R347" s="111" t="n"/>
      <c r="S347" s="111" t="n"/>
      <c r="T347" s="77" t="n"/>
      <c r="U347" s="77" t="n"/>
      <c r="V347" s="111" t="n"/>
      <c r="W347" s="111" t="n"/>
      <c r="X347" s="111" t="n"/>
      <c r="Y347" s="111" t="n"/>
      <c r="Z347" s="111" t="n"/>
      <c r="AA347" s="77" t="n"/>
      <c r="AB347" s="77" t="n"/>
      <c r="AC347" s="111" t="n"/>
      <c r="AD347" s="111" t="n"/>
      <c r="AE347" s="111" t="n"/>
      <c r="AF347" s="111" t="n"/>
      <c r="AG347" s="111" t="n"/>
      <c r="AH347" s="77" t="n"/>
      <c r="AI347" s="77" t="n"/>
      <c r="AJ347" s="78" t="n"/>
      <c r="AK347" s="79" t="n"/>
      <c r="AL347" s="80" t="n"/>
      <c r="AM347" s="77" t="n"/>
      <c r="AN347" s="77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1" t="n"/>
      <c r="AX347" s="82" t="n"/>
      <c r="AY347" s="83" t="n"/>
      <c r="AZ347" s="181" t="n"/>
      <c r="BA347" s="84" t="n"/>
      <c r="BB347" s="83" t="n">
        <v>1</v>
      </c>
      <c r="BC347" s="83" t="n">
        <v>0</v>
      </c>
      <c r="BD347" s="83" t="n">
        <v>1.6</v>
      </c>
      <c r="BE347" s="83" t="n">
        <v>1.5</v>
      </c>
      <c r="BF347" s="83" t="n">
        <v>137.6</v>
      </c>
      <c r="BG347" s="28" t="inlineStr">
        <is>
          <t>عملاء متنوعون</t>
        </is>
      </c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  <c r="CW347" s="85" t="n"/>
    </row>
    <row customFormat="1" customHeight="1" ht="31.5" r="348" s="86">
      <c r="A348" s="73" t="n">
        <v>2021</v>
      </c>
      <c r="B348" s="74" t="n">
        <v>2</v>
      </c>
      <c r="C348" s="291" t="n"/>
      <c r="D348" s="74" t="n"/>
      <c r="E348" s="74" t="n"/>
      <c r="F348" s="74" t="n"/>
      <c r="G348" s="75" t="n"/>
      <c r="H348" s="76" t="n"/>
      <c r="I348" s="76" t="n"/>
      <c r="J348" s="76" t="n"/>
      <c r="K348" s="76" t="n"/>
      <c r="L348" s="292" t="n"/>
      <c r="M348" s="293" t="n"/>
      <c r="N348" s="294" t="n"/>
      <c r="O348" s="111" t="n"/>
      <c r="P348" s="111" t="n"/>
      <c r="Q348" s="111" t="n"/>
      <c r="R348" s="111" t="n"/>
      <c r="S348" s="111" t="n"/>
      <c r="T348" s="77" t="n"/>
      <c r="U348" s="77" t="n"/>
      <c r="V348" s="111" t="n"/>
      <c r="W348" s="111" t="n"/>
      <c r="X348" s="111" t="n"/>
      <c r="Y348" s="111" t="n"/>
      <c r="Z348" s="111" t="n"/>
      <c r="AA348" s="77" t="n"/>
      <c r="AB348" s="77" t="n"/>
      <c r="AC348" s="111" t="n"/>
      <c r="AD348" s="111" t="n"/>
      <c r="AE348" s="111" t="n"/>
      <c r="AF348" s="111" t="n"/>
      <c r="AG348" s="111" t="n"/>
      <c r="AH348" s="77" t="n"/>
      <c r="AI348" s="77" t="n"/>
      <c r="AJ348" s="78" t="n"/>
      <c r="AK348" s="79" t="n"/>
      <c r="AL348" s="80" t="n"/>
      <c r="AM348" s="77" t="n"/>
      <c r="AN348" s="77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1" t="n"/>
      <c r="AX348" s="82" t="n"/>
      <c r="AY348" s="83" t="n"/>
      <c r="AZ348" s="181" t="n"/>
      <c r="BA348" s="84" t="n"/>
      <c r="BB348" s="83" t="n">
        <v>1</v>
      </c>
      <c r="BC348" s="83" t="n">
        <v>0.1</v>
      </c>
      <c r="BD348" s="83" t="n">
        <v>10.8</v>
      </c>
      <c r="BE348" s="83" t="n">
        <v>2.2</v>
      </c>
      <c r="BF348" s="83" t="n">
        <v>287.1</v>
      </c>
      <c r="BG348" s="28" t="inlineStr">
        <is>
          <t>الكترولوكس</t>
        </is>
      </c>
      <c r="BH348" s="85" t="inlineStr">
        <is>
          <t>القاهرة للصناعات المغذية غسالات</t>
        </is>
      </c>
      <c r="BI348" s="85" t="inlineStr">
        <is>
          <t>PDAWP7198</t>
        </is>
      </c>
      <c r="BJ348" s="85" t="inlineStr">
        <is>
          <t>دلتا</t>
        </is>
      </c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  <c r="CW348" s="85" t="n"/>
    </row>
    <row customFormat="1" customHeight="1" ht="31.5" r="349" s="86">
      <c r="A349" s="73" t="n">
        <v>2021</v>
      </c>
      <c r="B349" s="74" t="n">
        <v>2</v>
      </c>
      <c r="C349" s="291" t="n"/>
      <c r="D349" s="74" t="n"/>
      <c r="E349" s="74" t="n"/>
      <c r="F349" s="74" t="n"/>
      <c r="G349" s="75" t="n"/>
      <c r="H349" s="76" t="n"/>
      <c r="I349" s="76" t="n"/>
      <c r="J349" s="76" t="n"/>
      <c r="K349" s="76" t="n"/>
      <c r="L349" s="292" t="n"/>
      <c r="M349" s="293" t="n"/>
      <c r="N349" s="294" t="n"/>
      <c r="O349" s="111" t="n"/>
      <c r="P349" s="111" t="n"/>
      <c r="Q349" s="111" t="n"/>
      <c r="R349" s="111" t="n"/>
      <c r="S349" s="111" t="n"/>
      <c r="T349" s="77" t="n"/>
      <c r="U349" s="77" t="n"/>
      <c r="V349" s="111" t="n"/>
      <c r="W349" s="111" t="n"/>
      <c r="X349" s="111" t="n"/>
      <c r="Y349" s="111" t="n"/>
      <c r="Z349" s="111" t="n"/>
      <c r="AA349" s="77" t="n"/>
      <c r="AB349" s="77" t="n"/>
      <c r="AC349" s="111" t="n"/>
      <c r="AD349" s="111" t="n"/>
      <c r="AE349" s="111" t="n"/>
      <c r="AF349" s="111" t="n"/>
      <c r="AG349" s="111" t="n"/>
      <c r="AH349" s="77" t="n"/>
      <c r="AI349" s="77" t="n"/>
      <c r="AJ349" s="78" t="n"/>
      <c r="AK349" s="79" t="n"/>
      <c r="AL349" s="80" t="n"/>
      <c r="AM349" s="77" t="n"/>
      <c r="AN349" s="77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1" t="n"/>
      <c r="AX349" s="82" t="n"/>
      <c r="AY349" s="83" t="n"/>
      <c r="AZ349" s="181" t="n"/>
      <c r="BA349" s="84" t="n"/>
      <c r="BB349" s="83" t="n">
        <v>1</v>
      </c>
      <c r="BC349" s="83" t="n">
        <v>0.1</v>
      </c>
      <c r="BD349" s="83" t="n">
        <v>11</v>
      </c>
      <c r="BE349" s="83" t="n">
        <v>2.4</v>
      </c>
      <c r="BF349" s="83" t="n">
        <v>303.6</v>
      </c>
      <c r="BG349" s="28" t="inlineStr">
        <is>
          <t>الكترولوكس</t>
        </is>
      </c>
      <c r="BH349" s="85" t="inlineStr">
        <is>
          <t>القاهرة للصناعات المغذية غسالات</t>
        </is>
      </c>
      <c r="BI349" s="85" t="inlineStr">
        <is>
          <t>PDAWP7197</t>
        </is>
      </c>
      <c r="BJ349" s="85" t="inlineStr">
        <is>
          <t>دلتا</t>
        </is>
      </c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  <c r="CW349" s="85" t="n"/>
    </row>
    <row customFormat="1" customHeight="1" ht="31.5" r="350" s="86">
      <c r="A350" s="73" t="n">
        <v>2021</v>
      </c>
      <c r="B350" s="74" t="n">
        <v>2</v>
      </c>
      <c r="C350" s="291" t="n"/>
      <c r="D350" s="74" t="n"/>
      <c r="E350" s="74" t="n"/>
      <c r="F350" s="74" t="n"/>
      <c r="G350" s="75" t="n"/>
      <c r="H350" s="76" t="n"/>
      <c r="I350" s="76" t="n"/>
      <c r="J350" s="76" t="n"/>
      <c r="K350" s="76" t="n"/>
      <c r="L350" s="292" t="n"/>
      <c r="M350" s="293" t="n"/>
      <c r="N350" s="294" t="n"/>
      <c r="O350" s="111" t="n"/>
      <c r="P350" s="111" t="n"/>
      <c r="Q350" s="111" t="n"/>
      <c r="R350" s="111" t="n"/>
      <c r="S350" s="111" t="n"/>
      <c r="T350" s="77" t="n"/>
      <c r="U350" s="77" t="n"/>
      <c r="V350" s="111" t="n"/>
      <c r="W350" s="111" t="n"/>
      <c r="X350" s="111" t="n"/>
      <c r="Y350" s="111" t="n"/>
      <c r="Z350" s="111" t="n"/>
      <c r="AA350" s="77" t="n"/>
      <c r="AB350" s="77" t="n"/>
      <c r="AC350" s="111" t="n"/>
      <c r="AD350" s="111" t="n"/>
      <c r="AE350" s="111" t="n"/>
      <c r="AF350" s="111" t="n"/>
      <c r="AG350" s="111" t="n"/>
      <c r="AH350" s="77" t="n"/>
      <c r="AI350" s="77" t="n"/>
      <c r="AJ350" s="78" t="n"/>
      <c r="AK350" s="79" t="n"/>
      <c r="AL350" s="80" t="n"/>
      <c r="AM350" s="77" t="n"/>
      <c r="AN350" s="77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1" t="n"/>
      <c r="AX350" s="82" t="n"/>
      <c r="AY350" s="83" t="n"/>
      <c r="AZ350" s="181" t="n"/>
      <c r="BA350" s="84" t="n"/>
      <c r="BB350" s="83" t="n"/>
      <c r="BC350" s="83" t="n">
        <v>0</v>
      </c>
      <c r="BD350" s="83" t="n">
        <v>0.6</v>
      </c>
      <c r="BE350" s="83" t="n">
        <v>4.2</v>
      </c>
      <c r="BF350" s="83" t="n">
        <v>99.59999999999999</v>
      </c>
      <c r="BG350" s="28" t="inlineStr">
        <is>
          <t>الكترولوكس</t>
        </is>
      </c>
      <c r="BH350" s="85" t="inlineStr">
        <is>
          <t>القاهرة للصناعات المغذية بوتاجازات</t>
        </is>
      </c>
      <c r="BI350" s="85" t="inlineStr">
        <is>
          <t>A07465002</t>
        </is>
      </c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  <c r="CW350" s="85" t="n"/>
    </row>
    <row customFormat="1" customHeight="1" ht="31.5" r="351" s="86">
      <c r="A351" s="73" t="n">
        <v>2021</v>
      </c>
      <c r="B351" s="74" t="n">
        <v>2</v>
      </c>
      <c r="C351" s="291" t="n"/>
      <c r="D351" s="74" t="n"/>
      <c r="E351" s="74" t="n"/>
      <c r="F351" s="74" t="n"/>
      <c r="G351" s="75" t="n"/>
      <c r="H351" s="76" t="n"/>
      <c r="I351" s="76" t="n"/>
      <c r="J351" s="76" t="n"/>
      <c r="K351" s="76" t="n"/>
      <c r="L351" s="292" t="n"/>
      <c r="M351" s="293" t="n"/>
      <c r="N351" s="294" t="n"/>
      <c r="O351" s="111" t="n"/>
      <c r="P351" s="111" t="n"/>
      <c r="Q351" s="111" t="n"/>
      <c r="R351" s="111" t="n"/>
      <c r="S351" s="111" t="n"/>
      <c r="T351" s="77" t="n"/>
      <c r="U351" s="77" t="n"/>
      <c r="V351" s="111" t="n"/>
      <c r="W351" s="111" t="n"/>
      <c r="X351" s="111" t="n"/>
      <c r="Y351" s="111" t="n"/>
      <c r="Z351" s="111" t="n"/>
      <c r="AA351" s="77" t="n"/>
      <c r="AB351" s="77" t="n"/>
      <c r="AC351" s="111" t="n"/>
      <c r="AD351" s="111" t="n"/>
      <c r="AE351" s="111" t="n"/>
      <c r="AF351" s="111" t="n"/>
      <c r="AG351" s="111" t="n"/>
      <c r="AH351" s="77" t="n"/>
      <c r="AI351" s="77" t="n"/>
      <c r="AJ351" s="78" t="n"/>
      <c r="AK351" s="79" t="n"/>
      <c r="AL351" s="80" t="n"/>
      <c r="AM351" s="77" t="n"/>
      <c r="AN351" s="77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1" t="n"/>
      <c r="AX351" s="82" t="n"/>
      <c r="AY351" s="83" t="n"/>
      <c r="AZ351" s="181" t="n"/>
      <c r="BA351" s="84" t="n"/>
      <c r="BB351" s="83" t="n"/>
      <c r="BC351" s="83" t="n"/>
      <c r="BD351" s="83" t="n">
        <v>333.3</v>
      </c>
      <c r="BE351" s="83" t="n"/>
      <c r="BF351" s="83" t="n"/>
      <c r="BG351" s="28" t="inlineStr">
        <is>
          <t>اطلانتيك</t>
        </is>
      </c>
      <c r="BH351" s="85" t="inlineStr">
        <is>
          <t>اطلانتيك</t>
        </is>
      </c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  <c r="CW351" s="85" t="n"/>
    </row>
    <row customFormat="1" customHeight="1" ht="31.5" r="352" s="86">
      <c r="A352" s="73" t="n">
        <v>2021</v>
      </c>
      <c r="B352" s="74" t="n">
        <v>2</v>
      </c>
      <c r="C352" s="291" t="n"/>
      <c r="D352" s="74" t="n"/>
      <c r="E352" s="74" t="n"/>
      <c r="F352" s="74" t="n"/>
      <c r="G352" s="75" t="n"/>
      <c r="H352" s="76" t="n"/>
      <c r="I352" s="76" t="n"/>
      <c r="J352" s="76" t="n"/>
      <c r="K352" s="76" t="n"/>
      <c r="L352" s="292" t="n"/>
      <c r="M352" s="293" t="n"/>
      <c r="N352" s="294" t="n"/>
      <c r="O352" s="111" t="n"/>
      <c r="P352" s="111" t="n"/>
      <c r="Q352" s="111" t="n"/>
      <c r="R352" s="111" t="n"/>
      <c r="S352" s="111" t="n"/>
      <c r="T352" s="77" t="n"/>
      <c r="U352" s="77" t="n"/>
      <c r="V352" s="111" t="n"/>
      <c r="W352" s="111" t="n"/>
      <c r="X352" s="111" t="n"/>
      <c r="Y352" s="111" t="n"/>
      <c r="Z352" s="111" t="n"/>
      <c r="AA352" s="77" t="n"/>
      <c r="AB352" s="77" t="n"/>
      <c r="AC352" s="111" t="n"/>
      <c r="AD352" s="111" t="n"/>
      <c r="AE352" s="111" t="n"/>
      <c r="AF352" s="111" t="n"/>
      <c r="AG352" s="111" t="n"/>
      <c r="AH352" s="77" t="n"/>
      <c r="AI352" s="77" t="n"/>
      <c r="AJ352" s="78" t="n"/>
      <c r="AK352" s="79" t="n"/>
      <c r="AL352" s="80" t="n"/>
      <c r="AM352" s="77" t="n"/>
      <c r="AN352" s="77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1" t="n"/>
      <c r="AX352" s="82" t="n"/>
      <c r="AY352" s="83" t="n"/>
      <c r="AZ352" s="181" t="n"/>
      <c r="BA352" s="84" t="n"/>
      <c r="BB352" s="83" t="n"/>
      <c r="BC352" s="83" t="n">
        <v>1.2</v>
      </c>
      <c r="BD352" s="83" t="n">
        <v>44.9</v>
      </c>
      <c r="BE352" s="83" t="n">
        <v>1.3</v>
      </c>
      <c r="BF352" s="83" t="n">
        <v>49.4</v>
      </c>
      <c r="BG352" s="28" t="inlineStr">
        <is>
          <t>الكترولوكس</t>
        </is>
      </c>
      <c r="BH352" s="85" t="inlineStr">
        <is>
          <t>القاهرة للصناعات المغذية بوتاجازات</t>
        </is>
      </c>
      <c r="BI352" s="85" t="inlineStr">
        <is>
          <t>808902101</t>
        </is>
      </c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  <c r="CW352" s="85" t="n"/>
    </row>
    <row customFormat="1" customHeight="1" ht="31.5" r="353" s="86">
      <c r="A353" s="73" t="n">
        <v>2021</v>
      </c>
      <c r="B353" s="74" t="n">
        <v>2</v>
      </c>
      <c r="C353" s="291" t="n"/>
      <c r="D353" s="74" t="n"/>
      <c r="E353" s="74" t="n"/>
      <c r="F353" s="74" t="n"/>
      <c r="G353" s="75" t="n"/>
      <c r="H353" s="76" t="n"/>
      <c r="I353" s="76" t="n"/>
      <c r="J353" s="76" t="n"/>
      <c r="K353" s="76" t="n"/>
      <c r="L353" s="292" t="n"/>
      <c r="M353" s="293" t="n"/>
      <c r="N353" s="294" t="n"/>
      <c r="O353" s="111" t="n"/>
      <c r="P353" s="111" t="n"/>
      <c r="Q353" s="111" t="n"/>
      <c r="R353" s="111" t="n"/>
      <c r="S353" s="111" t="n"/>
      <c r="T353" s="77" t="n"/>
      <c r="U353" s="77" t="n"/>
      <c r="V353" s="111" t="n"/>
      <c r="W353" s="111" t="n"/>
      <c r="X353" s="111" t="n"/>
      <c r="Y353" s="111" t="n"/>
      <c r="Z353" s="111" t="n"/>
      <c r="AA353" s="77" t="n"/>
      <c r="AB353" s="77" t="n"/>
      <c r="AC353" s="111" t="n"/>
      <c r="AD353" s="111" t="n"/>
      <c r="AE353" s="111" t="n"/>
      <c r="AF353" s="111" t="n"/>
      <c r="AG353" s="111" t="n"/>
      <c r="AH353" s="77" t="n"/>
      <c r="AI353" s="77" t="n"/>
      <c r="AJ353" s="78" t="n"/>
      <c r="AK353" s="79" t="n"/>
      <c r="AL353" s="80" t="n"/>
      <c r="AM353" s="77" t="n"/>
      <c r="AN353" s="77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1" t="n"/>
      <c r="AX353" s="82" t="n"/>
      <c r="AY353" s="83" t="n"/>
      <c r="AZ353" s="181" t="n"/>
      <c r="BA353" s="84" t="n"/>
      <c r="BB353" s="83" t="n">
        <v>1</v>
      </c>
      <c r="BC353" s="83" t="n">
        <v>0</v>
      </c>
      <c r="BD353" s="83" t="n">
        <v>4.8</v>
      </c>
      <c r="BE353" s="83" t="n">
        <v>5.4</v>
      </c>
      <c r="BF353" s="83" t="n">
        <v>577.5</v>
      </c>
      <c r="BG353" s="28" t="inlineStr">
        <is>
          <t>الكترولوكس</t>
        </is>
      </c>
      <c r="BH353" s="85" t="inlineStr">
        <is>
          <t>القاهرة للصناعات المغذية بوتاجازات</t>
        </is>
      </c>
      <c r="BI353" s="85" t="inlineStr">
        <is>
          <t>808901701</t>
        </is>
      </c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  <c r="CW353" s="85" t="n"/>
    </row>
    <row customFormat="1" customHeight="1" ht="31.5" r="354" s="86">
      <c r="A354" s="73" t="n">
        <v>2021</v>
      </c>
      <c r="B354" s="74" t="n">
        <v>2</v>
      </c>
      <c r="C354" s="291" t="n"/>
      <c r="D354" s="74" t="n"/>
      <c r="E354" s="74" t="n"/>
      <c r="F354" s="74" t="n"/>
      <c r="G354" s="75" t="n"/>
      <c r="H354" s="76" t="n"/>
      <c r="I354" s="76" t="n"/>
      <c r="J354" s="76" t="n"/>
      <c r="K354" s="76" t="n"/>
      <c r="L354" s="292" t="n"/>
      <c r="M354" s="293" t="n"/>
      <c r="N354" s="294" t="n"/>
      <c r="O354" s="111" t="n"/>
      <c r="P354" s="111" t="n"/>
      <c r="Q354" s="111" t="n"/>
      <c r="R354" s="111" t="n"/>
      <c r="S354" s="111" t="n"/>
      <c r="T354" s="77" t="n"/>
      <c r="U354" s="77" t="n"/>
      <c r="V354" s="111" t="n"/>
      <c r="W354" s="111" t="n"/>
      <c r="X354" s="111" t="n"/>
      <c r="Y354" s="111" t="n"/>
      <c r="Z354" s="111" t="n"/>
      <c r="AA354" s="77" t="n"/>
      <c r="AB354" s="77" t="n"/>
      <c r="AC354" s="111" t="n"/>
      <c r="AD354" s="111" t="n"/>
      <c r="AE354" s="111" t="n"/>
      <c r="AF354" s="111" t="n"/>
      <c r="AG354" s="111" t="n"/>
      <c r="AH354" s="77" t="n"/>
      <c r="AI354" s="77" t="n"/>
      <c r="AJ354" s="78" t="n"/>
      <c r="AK354" s="79" t="n"/>
      <c r="AL354" s="80" t="n"/>
      <c r="AM354" s="77" t="n"/>
      <c r="AN354" s="77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1" t="n"/>
      <c r="AX354" s="82" t="n"/>
      <c r="AY354" s="83" t="n"/>
      <c r="AZ354" s="181" t="n"/>
      <c r="BA354" s="84" t="n"/>
      <c r="BB354" s="83" t="n">
        <v>1</v>
      </c>
      <c r="BC354" s="83" t="n">
        <v>0.1</v>
      </c>
      <c r="BD354" s="83" t="n">
        <v>9.300000000000001</v>
      </c>
      <c r="BE354" s="83" t="n">
        <v>3.9</v>
      </c>
      <c r="BF354" s="83" t="n">
        <v>388.6</v>
      </c>
      <c r="BG354" s="28" t="inlineStr">
        <is>
          <t>الكترولوكس</t>
        </is>
      </c>
      <c r="BH354" s="85" t="inlineStr">
        <is>
          <t>القاهرة للصناعات المغذية سخانات</t>
        </is>
      </c>
      <c r="BI354" s="85" t="inlineStr">
        <is>
          <t>PHEWP0112</t>
        </is>
      </c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  <c r="CW354" s="85" t="n"/>
    </row>
    <row customFormat="1" customHeight="1" ht="31.5" r="355" s="86">
      <c r="A355" s="73" t="n"/>
      <c r="B355" s="74" t="n"/>
      <c r="C355" s="291" t="n"/>
      <c r="D355" s="74" t="n"/>
      <c r="E355" s="74" t="n"/>
      <c r="F355" s="74" t="n"/>
      <c r="G355" s="75" t="n"/>
      <c r="H355" s="76" t="n"/>
      <c r="I355" s="76" t="n"/>
      <c r="J355" s="76" t="n"/>
      <c r="K355" s="76" t="n"/>
      <c r="L355" s="292" t="n"/>
      <c r="M355" s="293" t="n"/>
      <c r="N355" s="294" t="n"/>
      <c r="O355" s="111" t="n"/>
      <c r="P355" s="111" t="n"/>
      <c r="Q355" s="111" t="n"/>
      <c r="R355" s="111" t="n"/>
      <c r="S355" s="111" t="n"/>
      <c r="T355" s="77" t="n"/>
      <c r="U355" s="77" t="n"/>
      <c r="V355" s="111" t="n"/>
      <c r="W355" s="111" t="n"/>
      <c r="X355" s="111" t="n"/>
      <c r="Y355" s="111" t="n"/>
      <c r="Z355" s="111" t="n"/>
      <c r="AA355" s="77" t="n"/>
      <c r="AB355" s="77" t="n"/>
      <c r="AC355" s="111" t="n"/>
      <c r="AD355" s="111" t="n"/>
      <c r="AE355" s="111" t="n"/>
      <c r="AF355" s="111" t="n"/>
      <c r="AG355" s="111" t="n"/>
      <c r="AH355" s="77" t="n"/>
      <c r="AI355" s="77" t="n"/>
      <c r="AJ355" s="78" t="n"/>
      <c r="AK355" s="79" t="n"/>
      <c r="AL355" s="80" t="n"/>
      <c r="AM355" s="77" t="n"/>
      <c r="AN355" s="77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1" t="n"/>
      <c r="AX355" s="82" t="n"/>
      <c r="AY355" s="83" t="n"/>
      <c r="AZ355" s="181" t="n"/>
      <c r="BA355" s="84" t="n"/>
      <c r="BB355" s="83" t="n"/>
      <c r="BC355" s="83" t="n"/>
      <c r="BD355" s="83" t="n"/>
      <c r="BE355" s="83" t="n"/>
      <c r="BF355" s="83" t="n"/>
      <c r="BG355" s="28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  <c r="CW355" s="85" t="n"/>
    </row>
    <row customFormat="1" customHeight="1" ht="31.5" r="356" s="86">
      <c r="A356" s="73" t="n"/>
      <c r="B356" s="74" t="n"/>
      <c r="C356" s="291" t="n"/>
      <c r="D356" s="74" t="n"/>
      <c r="E356" s="74" t="n"/>
      <c r="F356" s="74" t="n"/>
      <c r="G356" s="75" t="n"/>
      <c r="H356" s="76" t="n"/>
      <c r="I356" s="76" t="n"/>
      <c r="J356" s="76" t="n"/>
      <c r="K356" s="76" t="n"/>
      <c r="L356" s="292" t="n"/>
      <c r="M356" s="293" t="n"/>
      <c r="N356" s="294" t="n"/>
      <c r="O356" s="111" t="n"/>
      <c r="P356" s="111" t="n"/>
      <c r="Q356" s="111" t="n"/>
      <c r="R356" s="111" t="n"/>
      <c r="S356" s="111" t="n"/>
      <c r="T356" s="77" t="n"/>
      <c r="U356" s="77" t="n"/>
      <c r="V356" s="111" t="n"/>
      <c r="W356" s="111" t="n"/>
      <c r="X356" s="111" t="n"/>
      <c r="Y356" s="111" t="n"/>
      <c r="Z356" s="111" t="n"/>
      <c r="AA356" s="77" t="n"/>
      <c r="AB356" s="77" t="n"/>
      <c r="AC356" s="111" t="n"/>
      <c r="AD356" s="111" t="n"/>
      <c r="AE356" s="111" t="n"/>
      <c r="AF356" s="111" t="n"/>
      <c r="AG356" s="111" t="n"/>
      <c r="AH356" s="77" t="n"/>
      <c r="AI356" s="77" t="n"/>
      <c r="AJ356" s="78" t="n"/>
      <c r="AK356" s="79" t="n"/>
      <c r="AL356" s="80" t="n"/>
      <c r="AM356" s="77" t="n"/>
      <c r="AN356" s="77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1" t="n"/>
      <c r="AX356" s="82" t="n"/>
      <c r="AY356" s="83" t="n"/>
      <c r="AZ356" s="181" t="n"/>
      <c r="BA356" s="84" t="n"/>
      <c r="BB356" s="83" t="n"/>
      <c r="BC356" s="83" t="n"/>
      <c r="BD356" s="83" t="n"/>
      <c r="BE356" s="83" t="n"/>
      <c r="BF356" s="83" t="n"/>
      <c r="BG356" s="28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  <c r="CW356" s="85" t="n"/>
    </row>
    <row customFormat="1" customHeight="1" ht="31.5" r="357" s="86">
      <c r="A357" s="73" t="n"/>
      <c r="B357" s="74" t="n"/>
      <c r="C357" s="291" t="n"/>
      <c r="D357" s="74" t="n"/>
      <c r="E357" s="74" t="n"/>
      <c r="F357" s="74" t="n"/>
      <c r="G357" s="75" t="n"/>
      <c r="H357" s="76" t="n"/>
      <c r="I357" s="76" t="n"/>
      <c r="J357" s="76" t="n"/>
      <c r="K357" s="76" t="n"/>
      <c r="L357" s="292" t="n"/>
      <c r="M357" s="293" t="n"/>
      <c r="N357" s="294" t="n"/>
      <c r="O357" s="111" t="n"/>
      <c r="P357" s="111" t="n"/>
      <c r="Q357" s="111" t="n"/>
      <c r="R357" s="111" t="n"/>
      <c r="S357" s="111" t="n"/>
      <c r="T357" s="77" t="n"/>
      <c r="U357" s="77" t="n"/>
      <c r="V357" s="111" t="n"/>
      <c r="W357" s="111" t="n"/>
      <c r="X357" s="111" t="n"/>
      <c r="Y357" s="111" t="n"/>
      <c r="Z357" s="111" t="n"/>
      <c r="AA357" s="77" t="n"/>
      <c r="AB357" s="77" t="n"/>
      <c r="AC357" s="111" t="n"/>
      <c r="AD357" s="111" t="n"/>
      <c r="AE357" s="111" t="n"/>
      <c r="AF357" s="111" t="n"/>
      <c r="AG357" s="111" t="n"/>
      <c r="AH357" s="77" t="n"/>
      <c r="AI357" s="77" t="n"/>
      <c r="AJ357" s="78" t="n"/>
      <c r="AK357" s="79" t="n"/>
      <c r="AL357" s="80" t="n"/>
      <c r="AM357" s="77" t="n"/>
      <c r="AN357" s="77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1" t="n"/>
      <c r="AX357" s="82" t="n"/>
      <c r="AY357" s="83" t="n"/>
      <c r="AZ357" s="181" t="n"/>
      <c r="BA357" s="84" t="n"/>
      <c r="BB357" s="83" t="n"/>
      <c r="BC357" s="83" t="n"/>
      <c r="BD357" s="83" t="n"/>
      <c r="BE357" s="83" t="n"/>
      <c r="BF357" s="83" t="n"/>
      <c r="BG357" s="28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  <c r="CW357" s="85" t="n"/>
    </row>
    <row customFormat="1" customHeight="1" ht="31.5" r="358" s="86">
      <c r="A358" s="73" t="n"/>
      <c r="B358" s="74" t="n"/>
      <c r="C358" s="291" t="n"/>
      <c r="D358" s="74" t="n"/>
      <c r="E358" s="74" t="n"/>
      <c r="F358" s="74" t="n"/>
      <c r="G358" s="75" t="n"/>
      <c r="H358" s="76" t="n"/>
      <c r="I358" s="76" t="n"/>
      <c r="J358" s="76" t="n"/>
      <c r="K358" s="76" t="n"/>
      <c r="L358" s="292" t="n"/>
      <c r="M358" s="293" t="n"/>
      <c r="N358" s="294" t="n"/>
      <c r="O358" s="111" t="n"/>
      <c r="P358" s="111" t="n"/>
      <c r="Q358" s="111" t="n"/>
      <c r="R358" s="111" t="n"/>
      <c r="S358" s="111" t="n"/>
      <c r="T358" s="77" t="n"/>
      <c r="U358" s="77" t="n"/>
      <c r="V358" s="111" t="n"/>
      <c r="W358" s="111" t="n"/>
      <c r="X358" s="111" t="n"/>
      <c r="Y358" s="111" t="n"/>
      <c r="Z358" s="111" t="n"/>
      <c r="AA358" s="77" t="n"/>
      <c r="AB358" s="77" t="n"/>
      <c r="AC358" s="111" t="n"/>
      <c r="AD358" s="111" t="n"/>
      <c r="AE358" s="111" t="n"/>
      <c r="AF358" s="111" t="n"/>
      <c r="AG358" s="111" t="n"/>
      <c r="AH358" s="77" t="n"/>
      <c r="AI358" s="77" t="n"/>
      <c r="AJ358" s="78" t="n"/>
      <c r="AK358" s="79" t="n"/>
      <c r="AL358" s="80" t="n"/>
      <c r="AM358" s="77" t="n"/>
      <c r="AN358" s="77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1" t="n"/>
      <c r="AX358" s="82" t="n"/>
      <c r="AY358" s="83" t="n"/>
      <c r="AZ358" s="181" t="n"/>
      <c r="BA358" s="84" t="n"/>
      <c r="BB358" s="83" t="n"/>
      <c r="BC358" s="83" t="n"/>
      <c r="BD358" s="83" t="n"/>
      <c r="BE358" s="83" t="n"/>
      <c r="BF358" s="83" t="n"/>
      <c r="BG358" s="28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  <c r="CW358" s="85" t="n"/>
    </row>
    <row customFormat="1" customHeight="1" ht="31.5" r="359" s="86">
      <c r="A359" s="73" t="n"/>
      <c r="B359" s="74" t="n"/>
      <c r="C359" s="291" t="n"/>
      <c r="D359" s="74" t="n"/>
      <c r="E359" s="74" t="n"/>
      <c r="F359" s="74" t="n"/>
      <c r="G359" s="75" t="n"/>
      <c r="H359" s="76" t="n"/>
      <c r="I359" s="76" t="n"/>
      <c r="J359" s="76" t="n"/>
      <c r="K359" s="76" t="n"/>
      <c r="L359" s="292" t="n"/>
      <c r="M359" s="293" t="n"/>
      <c r="N359" s="294" t="n"/>
      <c r="O359" s="111" t="n"/>
      <c r="P359" s="111" t="n"/>
      <c r="Q359" s="111" t="n"/>
      <c r="R359" s="111" t="n"/>
      <c r="S359" s="111" t="n"/>
      <c r="T359" s="77" t="n"/>
      <c r="U359" s="77" t="n"/>
      <c r="V359" s="111" t="n"/>
      <c r="W359" s="111" t="n"/>
      <c r="X359" s="111" t="n"/>
      <c r="Y359" s="111" t="n"/>
      <c r="Z359" s="111" t="n"/>
      <c r="AA359" s="77" t="n"/>
      <c r="AB359" s="77" t="n"/>
      <c r="AC359" s="111" t="n"/>
      <c r="AD359" s="111" t="n"/>
      <c r="AE359" s="111" t="n"/>
      <c r="AF359" s="111" t="n"/>
      <c r="AG359" s="111" t="n"/>
      <c r="AH359" s="77" t="n"/>
      <c r="AI359" s="77" t="n"/>
      <c r="AJ359" s="78" t="n"/>
      <c r="AK359" s="79" t="n"/>
      <c r="AL359" s="80" t="n"/>
      <c r="AM359" s="77" t="n"/>
      <c r="AN359" s="77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1" t="n"/>
      <c r="AX359" s="82" t="n"/>
      <c r="AY359" s="83" t="n"/>
      <c r="AZ359" s="181" t="n"/>
      <c r="BA359" s="84" t="n"/>
      <c r="BB359" s="83" t="n"/>
      <c r="BC359" s="83" t="n"/>
      <c r="BD359" s="83" t="n"/>
      <c r="BE359" s="83" t="n"/>
      <c r="BF359" s="83" t="n"/>
      <c r="BG359" s="28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  <c r="CW359" s="85" t="n"/>
    </row>
    <row customFormat="1" customHeight="1" ht="31.5" r="360" s="86">
      <c r="A360" s="73" t="n"/>
      <c r="B360" s="74" t="n"/>
      <c r="C360" s="291" t="n"/>
      <c r="D360" s="74" t="n"/>
      <c r="E360" s="74" t="n"/>
      <c r="F360" s="74" t="n"/>
      <c r="G360" s="75" t="n"/>
      <c r="H360" s="76" t="n"/>
      <c r="I360" s="76" t="n"/>
      <c r="J360" s="76" t="n"/>
      <c r="K360" s="76" t="n"/>
      <c r="L360" s="292" t="n"/>
      <c r="M360" s="293" t="n"/>
      <c r="N360" s="294" t="n"/>
      <c r="O360" s="111" t="n"/>
      <c r="P360" s="111" t="n"/>
      <c r="Q360" s="111" t="n"/>
      <c r="R360" s="111" t="n"/>
      <c r="S360" s="111" t="n"/>
      <c r="T360" s="77" t="n"/>
      <c r="U360" s="77" t="n"/>
      <c r="V360" s="111" t="n"/>
      <c r="W360" s="111" t="n"/>
      <c r="X360" s="111" t="n"/>
      <c r="Y360" s="111" t="n"/>
      <c r="Z360" s="111" t="n"/>
      <c r="AA360" s="77" t="n"/>
      <c r="AB360" s="77" t="n"/>
      <c r="AC360" s="111" t="n"/>
      <c r="AD360" s="111" t="n"/>
      <c r="AE360" s="111" t="n"/>
      <c r="AF360" s="111" t="n"/>
      <c r="AG360" s="111" t="n"/>
      <c r="AH360" s="77" t="n"/>
      <c r="AI360" s="77" t="n"/>
      <c r="AJ360" s="78" t="n"/>
      <c r="AK360" s="79" t="n"/>
      <c r="AL360" s="80" t="n"/>
      <c r="AM360" s="77" t="n"/>
      <c r="AN360" s="77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1" t="n"/>
      <c r="AX360" s="82" t="n"/>
      <c r="AY360" s="83" t="n"/>
      <c r="AZ360" s="181" t="n"/>
      <c r="BA360" s="84" t="n"/>
      <c r="BB360" s="83" t="n"/>
      <c r="BC360" s="83" t="n"/>
      <c r="BD360" s="83" t="n"/>
      <c r="BE360" s="83" t="n"/>
      <c r="BF360" s="83" t="n"/>
      <c r="BG360" s="28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  <c r="CW360" s="85" t="n"/>
    </row>
    <row customFormat="1" customHeight="1" ht="31.5" r="361" s="86">
      <c r="A361" s="73" t="n"/>
      <c r="B361" s="74" t="n"/>
      <c r="C361" s="291" t="n"/>
      <c r="D361" s="74" t="n"/>
      <c r="E361" s="74" t="n"/>
      <c r="F361" s="74" t="n"/>
      <c r="G361" s="75" t="n"/>
      <c r="H361" s="76" t="n"/>
      <c r="I361" s="76" t="n"/>
      <c r="J361" s="76" t="n"/>
      <c r="K361" s="76" t="n"/>
      <c r="L361" s="292" t="n"/>
      <c r="M361" s="293" t="n"/>
      <c r="N361" s="294" t="n"/>
      <c r="O361" s="111" t="n"/>
      <c r="P361" s="111" t="n"/>
      <c r="Q361" s="111" t="n"/>
      <c r="R361" s="111" t="n"/>
      <c r="S361" s="111" t="n"/>
      <c r="T361" s="77" t="n"/>
      <c r="U361" s="77" t="n"/>
      <c r="V361" s="111" t="n"/>
      <c r="W361" s="111" t="n"/>
      <c r="X361" s="111" t="n"/>
      <c r="Y361" s="111" t="n"/>
      <c r="Z361" s="111" t="n"/>
      <c r="AA361" s="77" t="n"/>
      <c r="AB361" s="77" t="n"/>
      <c r="AC361" s="111" t="n"/>
      <c r="AD361" s="111" t="n"/>
      <c r="AE361" s="111" t="n"/>
      <c r="AF361" s="111" t="n"/>
      <c r="AG361" s="111" t="n"/>
      <c r="AH361" s="77" t="n"/>
      <c r="AI361" s="77" t="n"/>
      <c r="AJ361" s="78" t="n"/>
      <c r="AK361" s="79" t="n"/>
      <c r="AL361" s="80" t="n"/>
      <c r="AM361" s="77" t="n"/>
      <c r="AN361" s="77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1" t="n"/>
      <c r="AX361" s="82" t="n"/>
      <c r="AY361" s="83" t="n"/>
      <c r="AZ361" s="181" t="n"/>
      <c r="BA361" s="84" t="n"/>
      <c r="BB361" s="83" t="n"/>
      <c r="BC361" s="83" t="n"/>
      <c r="BD361" s="83" t="n"/>
      <c r="BE361" s="83" t="n"/>
      <c r="BF361" s="83" t="n"/>
      <c r="BG361" s="28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  <c r="CW361" s="85" t="n"/>
    </row>
    <row customFormat="1" customHeight="1" ht="31.5" r="362" s="86">
      <c r="A362" s="73" t="n"/>
      <c r="B362" s="74" t="n"/>
      <c r="C362" s="291" t="n"/>
      <c r="D362" s="74" t="n"/>
      <c r="E362" s="74" t="n"/>
      <c r="F362" s="74" t="n"/>
      <c r="G362" s="75" t="n"/>
      <c r="H362" s="76" t="n"/>
      <c r="I362" s="76" t="n"/>
      <c r="J362" s="76" t="n"/>
      <c r="K362" s="76" t="n"/>
      <c r="L362" s="292" t="n"/>
      <c r="M362" s="293" t="n"/>
      <c r="N362" s="294" t="n"/>
      <c r="O362" s="111" t="n"/>
      <c r="P362" s="111" t="n"/>
      <c r="Q362" s="111" t="n"/>
      <c r="R362" s="111" t="n"/>
      <c r="S362" s="111" t="n"/>
      <c r="T362" s="77" t="n"/>
      <c r="U362" s="77" t="n"/>
      <c r="V362" s="111" t="n"/>
      <c r="W362" s="111" t="n"/>
      <c r="X362" s="111" t="n"/>
      <c r="Y362" s="111" t="n"/>
      <c r="Z362" s="111" t="n"/>
      <c r="AA362" s="77" t="n"/>
      <c r="AB362" s="77" t="n"/>
      <c r="AC362" s="111" t="n"/>
      <c r="AD362" s="111" t="n"/>
      <c r="AE362" s="111" t="n"/>
      <c r="AF362" s="111" t="n"/>
      <c r="AG362" s="111" t="n"/>
      <c r="AH362" s="77" t="n"/>
      <c r="AI362" s="77" t="n"/>
      <c r="AJ362" s="78" t="n"/>
      <c r="AK362" s="79" t="n"/>
      <c r="AL362" s="80" t="n"/>
      <c r="AM362" s="77" t="n"/>
      <c r="AN362" s="77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1" t="n"/>
      <c r="AX362" s="82" t="n"/>
      <c r="AY362" s="83" t="n"/>
      <c r="AZ362" s="181" t="n"/>
      <c r="BA362" s="84" t="n"/>
      <c r="BB362" s="83" t="n"/>
      <c r="BC362" s="83" t="n"/>
      <c r="BD362" s="83" t="n"/>
      <c r="BE362" s="83" t="n"/>
      <c r="BF362" s="83" t="n"/>
      <c r="BG362" s="28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  <c r="CW362" s="85" t="n"/>
    </row>
    <row customFormat="1" customHeight="1" ht="31.5" r="363" s="86">
      <c r="A363" s="73" t="n"/>
      <c r="B363" s="74" t="n"/>
      <c r="C363" s="291" t="n"/>
      <c r="D363" s="74" t="n"/>
      <c r="E363" s="74" t="n"/>
      <c r="F363" s="74" t="n"/>
      <c r="G363" s="75" t="n"/>
      <c r="H363" s="76" t="n"/>
      <c r="I363" s="76" t="n"/>
      <c r="J363" s="76" t="n"/>
      <c r="K363" s="76" t="n"/>
      <c r="L363" s="292" t="n"/>
      <c r="M363" s="293" t="n"/>
      <c r="N363" s="294" t="n"/>
      <c r="O363" s="111" t="n"/>
      <c r="P363" s="111" t="n"/>
      <c r="Q363" s="111" t="n"/>
      <c r="R363" s="111" t="n"/>
      <c r="S363" s="111" t="n"/>
      <c r="T363" s="77" t="n"/>
      <c r="U363" s="77" t="n"/>
      <c r="V363" s="111" t="n"/>
      <c r="W363" s="111" t="n"/>
      <c r="X363" s="111" t="n"/>
      <c r="Y363" s="111" t="n"/>
      <c r="Z363" s="111" t="n"/>
      <c r="AA363" s="77" t="n"/>
      <c r="AB363" s="77" t="n"/>
      <c r="AC363" s="111" t="n"/>
      <c r="AD363" s="111" t="n"/>
      <c r="AE363" s="111" t="n"/>
      <c r="AF363" s="111" t="n"/>
      <c r="AG363" s="111" t="n"/>
      <c r="AH363" s="77" t="n"/>
      <c r="AI363" s="77" t="n"/>
      <c r="AJ363" s="78" t="n"/>
      <c r="AK363" s="79" t="n"/>
      <c r="AL363" s="80" t="n"/>
      <c r="AM363" s="77" t="n"/>
      <c r="AN363" s="77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1" t="n"/>
      <c r="AX363" s="82" t="n"/>
      <c r="AY363" s="83" t="n"/>
      <c r="AZ363" s="181" t="n"/>
      <c r="BA363" s="84" t="n"/>
      <c r="BB363" s="83" t="n"/>
      <c r="BC363" s="83" t="n"/>
      <c r="BD363" s="83" t="n"/>
      <c r="BE363" s="83" t="n"/>
      <c r="BF363" s="83" t="n"/>
      <c r="BG363" s="28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  <c r="CW363" s="85" t="n"/>
    </row>
    <row customFormat="1" customHeight="1" ht="31.5" r="364" s="86">
      <c r="A364" s="73" t="n"/>
      <c r="B364" s="74" t="n"/>
      <c r="C364" s="291" t="n"/>
      <c r="D364" s="74" t="n"/>
      <c r="E364" s="74" t="n"/>
      <c r="F364" s="74" t="n"/>
      <c r="G364" s="75" t="n"/>
      <c r="H364" s="76" t="n"/>
      <c r="I364" s="76" t="n"/>
      <c r="J364" s="76" t="n"/>
      <c r="K364" s="76" t="n"/>
      <c r="L364" s="292" t="n"/>
      <c r="M364" s="293" t="n"/>
      <c r="N364" s="294" t="n"/>
      <c r="O364" s="111" t="n"/>
      <c r="P364" s="111" t="n"/>
      <c r="Q364" s="111" t="n"/>
      <c r="R364" s="111" t="n"/>
      <c r="S364" s="111" t="n"/>
      <c r="T364" s="77" t="n"/>
      <c r="U364" s="77" t="n"/>
      <c r="V364" s="111" t="n"/>
      <c r="W364" s="111" t="n"/>
      <c r="X364" s="111" t="n"/>
      <c r="Y364" s="111" t="n"/>
      <c r="Z364" s="111" t="n"/>
      <c r="AA364" s="77" t="n"/>
      <c r="AB364" s="77" t="n"/>
      <c r="AC364" s="111" t="n"/>
      <c r="AD364" s="111" t="n"/>
      <c r="AE364" s="111" t="n"/>
      <c r="AF364" s="111" t="n"/>
      <c r="AG364" s="111" t="n"/>
      <c r="AH364" s="77" t="n"/>
      <c r="AI364" s="77" t="n"/>
      <c r="AJ364" s="78" t="n"/>
      <c r="AK364" s="79" t="n"/>
      <c r="AL364" s="80" t="n"/>
      <c r="AM364" s="77" t="n"/>
      <c r="AN364" s="77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1" t="n"/>
      <c r="AX364" s="82" t="n"/>
      <c r="AY364" s="83" t="n"/>
      <c r="AZ364" s="181" t="n"/>
      <c r="BA364" s="84" t="n"/>
      <c r="BB364" s="83" t="n"/>
      <c r="BC364" s="83" t="n"/>
      <c r="BD364" s="83" t="n"/>
      <c r="BE364" s="83" t="n"/>
      <c r="BF364" s="83" t="n"/>
      <c r="BG364" s="28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  <c r="CW364" s="85" t="n"/>
    </row>
    <row customFormat="1" customHeight="1" ht="31.5" r="365" s="86">
      <c r="A365" s="73" t="n"/>
      <c r="B365" s="74" t="n"/>
      <c r="C365" s="291" t="n"/>
      <c r="D365" s="74" t="n"/>
      <c r="E365" s="74" t="n"/>
      <c r="F365" s="74" t="n"/>
      <c r="G365" s="75" t="n"/>
      <c r="H365" s="76" t="n"/>
      <c r="I365" s="76" t="n"/>
      <c r="J365" s="76" t="n"/>
      <c r="K365" s="76" t="n"/>
      <c r="L365" s="292" t="n"/>
      <c r="M365" s="293" t="n"/>
      <c r="N365" s="294" t="n"/>
      <c r="O365" s="111" t="n"/>
      <c r="P365" s="111" t="n"/>
      <c r="Q365" s="111" t="n"/>
      <c r="R365" s="111" t="n"/>
      <c r="S365" s="111" t="n"/>
      <c r="T365" s="77" t="n"/>
      <c r="U365" s="77" t="n"/>
      <c r="V365" s="111" t="n"/>
      <c r="W365" s="111" t="n"/>
      <c r="X365" s="111" t="n"/>
      <c r="Y365" s="111" t="n"/>
      <c r="Z365" s="111" t="n"/>
      <c r="AA365" s="77" t="n"/>
      <c r="AB365" s="77" t="n"/>
      <c r="AC365" s="111" t="n"/>
      <c r="AD365" s="111" t="n"/>
      <c r="AE365" s="111" t="n"/>
      <c r="AF365" s="111" t="n"/>
      <c r="AG365" s="111" t="n"/>
      <c r="AH365" s="77" t="n"/>
      <c r="AI365" s="77" t="n"/>
      <c r="AJ365" s="78" t="n"/>
      <c r="AK365" s="79" t="n"/>
      <c r="AL365" s="80" t="n"/>
      <c r="AM365" s="77" t="n"/>
      <c r="AN365" s="77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1" t="n"/>
      <c r="AX365" s="82" t="n"/>
      <c r="AY365" s="83" t="n"/>
      <c r="AZ365" s="181" t="n"/>
      <c r="BA365" s="84" t="n"/>
      <c r="BB365" s="83" t="n"/>
      <c r="BC365" s="83" t="n"/>
      <c r="BD365" s="83" t="n"/>
      <c r="BE365" s="83" t="n"/>
      <c r="BF365" s="83" t="n"/>
      <c r="BG365" s="28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  <c r="CW365" s="85" t="n"/>
    </row>
    <row customFormat="1" customHeight="1" ht="31.5" r="366" s="86">
      <c r="A366" s="73" t="n"/>
      <c r="B366" s="74" t="n"/>
      <c r="C366" s="291" t="n"/>
      <c r="D366" s="74" t="n"/>
      <c r="E366" s="74" t="n"/>
      <c r="F366" s="74" t="n"/>
      <c r="G366" s="75" t="n"/>
      <c r="H366" s="76" t="n"/>
      <c r="I366" s="76" t="n"/>
      <c r="J366" s="76" t="n"/>
      <c r="K366" s="76" t="n"/>
      <c r="L366" s="292" t="n"/>
      <c r="M366" s="293" t="n"/>
      <c r="N366" s="294" t="n"/>
      <c r="O366" s="111" t="n"/>
      <c r="P366" s="111" t="n"/>
      <c r="Q366" s="111" t="n"/>
      <c r="R366" s="111" t="n"/>
      <c r="S366" s="111" t="n"/>
      <c r="T366" s="77" t="n"/>
      <c r="U366" s="77" t="n"/>
      <c r="V366" s="111" t="n"/>
      <c r="W366" s="111" t="n"/>
      <c r="X366" s="111" t="n"/>
      <c r="Y366" s="111" t="n"/>
      <c r="Z366" s="111" t="n"/>
      <c r="AA366" s="77" t="n"/>
      <c r="AB366" s="77" t="n"/>
      <c r="AC366" s="111" t="n"/>
      <c r="AD366" s="111" t="n"/>
      <c r="AE366" s="111" t="n"/>
      <c r="AF366" s="111" t="n"/>
      <c r="AG366" s="111" t="n"/>
      <c r="AH366" s="77" t="n"/>
      <c r="AI366" s="77" t="n"/>
      <c r="AJ366" s="78" t="n"/>
      <c r="AK366" s="79" t="n"/>
      <c r="AL366" s="80" t="n"/>
      <c r="AM366" s="77" t="n"/>
      <c r="AN366" s="77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1" t="n"/>
      <c r="AX366" s="82" t="n"/>
      <c r="AY366" s="83" t="n"/>
      <c r="AZ366" s="181" t="n"/>
      <c r="BA366" s="84" t="n"/>
      <c r="BB366" s="83" t="n"/>
      <c r="BC366" s="83" t="n"/>
      <c r="BD366" s="83" t="n"/>
      <c r="BE366" s="83" t="n"/>
      <c r="BF366" s="83" t="n"/>
      <c r="BG366" s="28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  <c r="CW366" s="85" t="n"/>
    </row>
    <row customFormat="1" customHeight="1" ht="31.5" r="367" s="86">
      <c r="A367" s="73" t="n"/>
      <c r="B367" s="74" t="n"/>
      <c r="C367" s="291" t="n"/>
      <c r="D367" s="74" t="n"/>
      <c r="E367" s="74" t="n"/>
      <c r="F367" s="74" t="n"/>
      <c r="G367" s="75" t="n"/>
      <c r="H367" s="76" t="n"/>
      <c r="I367" s="76" t="n"/>
      <c r="J367" s="76" t="n"/>
      <c r="K367" s="76" t="n"/>
      <c r="L367" s="292" t="n"/>
      <c r="M367" s="293" t="n"/>
      <c r="N367" s="294" t="n"/>
      <c r="O367" s="111" t="n"/>
      <c r="P367" s="111" t="n"/>
      <c r="Q367" s="111" t="n"/>
      <c r="R367" s="111" t="n"/>
      <c r="S367" s="111" t="n"/>
      <c r="T367" s="77" t="n"/>
      <c r="U367" s="77" t="n"/>
      <c r="V367" s="111" t="n"/>
      <c r="W367" s="111" t="n"/>
      <c r="X367" s="111" t="n"/>
      <c r="Y367" s="111" t="n"/>
      <c r="Z367" s="111" t="n"/>
      <c r="AA367" s="77" t="n"/>
      <c r="AB367" s="77" t="n"/>
      <c r="AC367" s="111" t="n"/>
      <c r="AD367" s="111" t="n"/>
      <c r="AE367" s="111" t="n"/>
      <c r="AF367" s="111" t="n"/>
      <c r="AG367" s="111" t="n"/>
      <c r="AH367" s="77" t="n"/>
      <c r="AI367" s="77" t="n"/>
      <c r="AJ367" s="78" t="n"/>
      <c r="AK367" s="79" t="n"/>
      <c r="AL367" s="80" t="n"/>
      <c r="AM367" s="77" t="n"/>
      <c r="AN367" s="77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1" t="n"/>
      <c r="AX367" s="82" t="n"/>
      <c r="AY367" s="83" t="n"/>
      <c r="AZ367" s="181" t="n"/>
      <c r="BA367" s="84" t="n"/>
      <c r="BB367" s="83" t="n"/>
      <c r="BC367" s="83" t="n"/>
      <c r="BD367" s="83" t="n"/>
      <c r="BE367" s="83" t="n"/>
      <c r="BF367" s="83" t="n"/>
      <c r="BG367" s="28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  <c r="CW367" s="85" t="n"/>
    </row>
    <row customFormat="1" customHeight="1" ht="31.5" r="368" s="86">
      <c r="A368" s="73" t="n"/>
      <c r="B368" s="74" t="n"/>
      <c r="C368" s="291" t="n"/>
      <c r="D368" s="74" t="n"/>
      <c r="E368" s="74" t="n"/>
      <c r="F368" s="74" t="n"/>
      <c r="G368" s="75" t="n"/>
      <c r="H368" s="76" t="n"/>
      <c r="I368" s="76" t="n"/>
      <c r="J368" s="76" t="n"/>
      <c r="K368" s="76" t="n"/>
      <c r="L368" s="292" t="n"/>
      <c r="M368" s="293" t="n"/>
      <c r="N368" s="294" t="n"/>
      <c r="O368" s="111" t="n"/>
      <c r="P368" s="111" t="n"/>
      <c r="Q368" s="111" t="n"/>
      <c r="R368" s="111" t="n"/>
      <c r="S368" s="111" t="n"/>
      <c r="T368" s="77" t="n"/>
      <c r="U368" s="77" t="n"/>
      <c r="V368" s="111" t="n"/>
      <c r="W368" s="111" t="n"/>
      <c r="X368" s="111" t="n"/>
      <c r="Y368" s="111" t="n"/>
      <c r="Z368" s="111" t="n"/>
      <c r="AA368" s="77" t="n"/>
      <c r="AB368" s="77" t="n"/>
      <c r="AC368" s="111" t="n"/>
      <c r="AD368" s="111" t="n"/>
      <c r="AE368" s="111" t="n"/>
      <c r="AF368" s="111" t="n"/>
      <c r="AG368" s="111" t="n"/>
      <c r="AH368" s="77" t="n"/>
      <c r="AI368" s="77" t="n"/>
      <c r="AJ368" s="78" t="n"/>
      <c r="AK368" s="79" t="n"/>
      <c r="AL368" s="80" t="n"/>
      <c r="AM368" s="77" t="n"/>
      <c r="AN368" s="77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1" t="n"/>
      <c r="AX368" s="82" t="n"/>
      <c r="AY368" s="83" t="n"/>
      <c r="AZ368" s="181" t="n"/>
      <c r="BA368" s="84" t="n"/>
      <c r="BB368" s="83" t="n"/>
      <c r="BC368" s="83" t="n"/>
      <c r="BD368" s="83" t="n"/>
      <c r="BE368" s="83" t="n"/>
      <c r="BF368" s="83" t="n"/>
      <c r="BG368" s="28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  <c r="CW368" s="85" t="n"/>
    </row>
    <row customFormat="1" customHeight="1" ht="31.5" r="369" s="86">
      <c r="A369" s="73" t="n"/>
      <c r="B369" s="74" t="n"/>
      <c r="C369" s="291" t="n"/>
      <c r="D369" s="74" t="n"/>
      <c r="E369" s="74" t="n"/>
      <c r="F369" s="74" t="n"/>
      <c r="G369" s="75" t="n"/>
      <c r="H369" s="76" t="n"/>
      <c r="I369" s="76" t="n"/>
      <c r="J369" s="76" t="n"/>
      <c r="K369" s="76" t="n"/>
      <c r="L369" s="292" t="n"/>
      <c r="M369" s="293" t="n"/>
      <c r="N369" s="294" t="n"/>
      <c r="O369" s="111" t="n"/>
      <c r="P369" s="111" t="n"/>
      <c r="Q369" s="111" t="n"/>
      <c r="R369" s="111" t="n"/>
      <c r="S369" s="111" t="n"/>
      <c r="T369" s="77" t="n"/>
      <c r="U369" s="77" t="n"/>
      <c r="V369" s="111" t="n"/>
      <c r="W369" s="111" t="n"/>
      <c r="X369" s="111" t="n"/>
      <c r="Y369" s="111" t="n"/>
      <c r="Z369" s="111" t="n"/>
      <c r="AA369" s="77" t="n"/>
      <c r="AB369" s="77" t="n"/>
      <c r="AC369" s="111" t="n"/>
      <c r="AD369" s="111" t="n"/>
      <c r="AE369" s="111" t="n"/>
      <c r="AF369" s="111" t="n"/>
      <c r="AG369" s="111" t="n"/>
      <c r="AH369" s="77" t="n"/>
      <c r="AI369" s="77" t="n"/>
      <c r="AJ369" s="78" t="n"/>
      <c r="AK369" s="79" t="n"/>
      <c r="AL369" s="80" t="n"/>
      <c r="AM369" s="77" t="n"/>
      <c r="AN369" s="77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1" t="n"/>
      <c r="AX369" s="82" t="n"/>
      <c r="AY369" s="83" t="n"/>
      <c r="AZ369" s="181" t="n"/>
      <c r="BA369" s="84" t="n"/>
      <c r="BB369" s="83" t="n"/>
      <c r="BC369" s="83" t="n"/>
      <c r="BD369" s="83" t="n"/>
      <c r="BE369" s="83" t="n"/>
      <c r="BF369" s="83" t="n"/>
      <c r="BG369" s="28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  <c r="CW369" s="85" t="n"/>
    </row>
    <row customFormat="1" customHeight="1" ht="31.5" r="370" s="86">
      <c r="A370" s="73" t="n"/>
      <c r="B370" s="74" t="n"/>
      <c r="C370" s="291" t="n"/>
      <c r="D370" s="74" t="n"/>
      <c r="E370" s="74" t="n"/>
      <c r="F370" s="74" t="n"/>
      <c r="G370" s="75" t="n"/>
      <c r="H370" s="76" t="n"/>
      <c r="I370" s="76" t="n"/>
      <c r="J370" s="76" t="n"/>
      <c r="K370" s="76" t="n"/>
      <c r="L370" s="292" t="n"/>
      <c r="M370" s="293" t="n"/>
      <c r="N370" s="294" t="n"/>
      <c r="O370" s="111" t="n"/>
      <c r="P370" s="111" t="n"/>
      <c r="Q370" s="111" t="n"/>
      <c r="R370" s="111" t="n"/>
      <c r="S370" s="111" t="n"/>
      <c r="T370" s="77" t="n"/>
      <c r="U370" s="77" t="n"/>
      <c r="V370" s="111" t="n"/>
      <c r="W370" s="111" t="n"/>
      <c r="X370" s="111" t="n"/>
      <c r="Y370" s="111" t="n"/>
      <c r="Z370" s="111" t="n"/>
      <c r="AA370" s="77" t="n"/>
      <c r="AB370" s="77" t="n"/>
      <c r="AC370" s="111" t="n"/>
      <c r="AD370" s="111" t="n"/>
      <c r="AE370" s="111" t="n"/>
      <c r="AF370" s="111" t="n"/>
      <c r="AG370" s="111" t="n"/>
      <c r="AH370" s="77" t="n"/>
      <c r="AI370" s="77" t="n"/>
      <c r="AJ370" s="78" t="n"/>
      <c r="AK370" s="79" t="n"/>
      <c r="AL370" s="80" t="n"/>
      <c r="AM370" s="77" t="n"/>
      <c r="AN370" s="77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1" t="n"/>
      <c r="AX370" s="82" t="n"/>
      <c r="AY370" s="83" t="n"/>
      <c r="AZ370" s="181" t="n"/>
      <c r="BA370" s="84" t="n"/>
      <c r="BB370" s="83" t="n"/>
      <c r="BC370" s="83" t="n"/>
      <c r="BD370" s="83" t="n"/>
      <c r="BE370" s="83" t="n"/>
      <c r="BF370" s="83" t="n"/>
      <c r="BG370" s="28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  <c r="CW370" s="85" t="n"/>
    </row>
    <row customFormat="1" customHeight="1" ht="31.5" r="371" s="86">
      <c r="A371" s="73" t="n"/>
      <c r="B371" s="74" t="n"/>
      <c r="C371" s="291" t="n"/>
      <c r="D371" s="74" t="n"/>
      <c r="E371" s="74" t="n"/>
      <c r="F371" s="74" t="n"/>
      <c r="G371" s="75" t="n"/>
      <c r="H371" s="76" t="n"/>
      <c r="I371" s="76" t="n"/>
      <c r="J371" s="76" t="n"/>
      <c r="K371" s="76" t="n"/>
      <c r="L371" s="292" t="n"/>
      <c r="M371" s="293" t="n"/>
      <c r="N371" s="294" t="n"/>
      <c r="O371" s="111" t="n"/>
      <c r="P371" s="111" t="n"/>
      <c r="Q371" s="111" t="n"/>
      <c r="R371" s="111" t="n"/>
      <c r="S371" s="111" t="n"/>
      <c r="T371" s="77" t="n"/>
      <c r="U371" s="77" t="n"/>
      <c r="V371" s="111" t="n"/>
      <c r="W371" s="111" t="n"/>
      <c r="X371" s="111" t="n"/>
      <c r="Y371" s="111" t="n"/>
      <c r="Z371" s="111" t="n"/>
      <c r="AA371" s="77" t="n"/>
      <c r="AB371" s="77" t="n"/>
      <c r="AC371" s="111" t="n"/>
      <c r="AD371" s="111" t="n"/>
      <c r="AE371" s="111" t="n"/>
      <c r="AF371" s="111" t="n"/>
      <c r="AG371" s="111" t="n"/>
      <c r="AH371" s="77" t="n"/>
      <c r="AI371" s="77" t="n"/>
      <c r="AJ371" s="78" t="n"/>
      <c r="AK371" s="79" t="n"/>
      <c r="AL371" s="80" t="n"/>
      <c r="AM371" s="77" t="n"/>
      <c r="AN371" s="77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1" t="n"/>
      <c r="AX371" s="82" t="n"/>
      <c r="AY371" s="83" t="n"/>
      <c r="AZ371" s="181" t="n"/>
      <c r="BA371" s="84" t="n"/>
      <c r="BB371" s="83" t="n"/>
      <c r="BC371" s="83" t="n"/>
      <c r="BD371" s="83" t="n"/>
      <c r="BE371" s="83" t="n"/>
      <c r="BF371" s="83" t="n"/>
      <c r="BG371" s="28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  <c r="CW371" s="85" t="n"/>
    </row>
    <row customFormat="1" customHeight="1" ht="31.5" r="372" s="86">
      <c r="A372" s="73" t="n"/>
      <c r="B372" s="74" t="n"/>
      <c r="C372" s="291" t="n"/>
      <c r="D372" s="74" t="n"/>
      <c r="E372" s="74" t="n"/>
      <c r="F372" s="74" t="n"/>
      <c r="G372" s="75" t="n"/>
      <c r="H372" s="76" t="n"/>
      <c r="I372" s="76" t="n"/>
      <c r="J372" s="76" t="n"/>
      <c r="K372" s="76" t="n"/>
      <c r="L372" s="292" t="n"/>
      <c r="M372" s="293" t="n"/>
      <c r="N372" s="294" t="n"/>
      <c r="O372" s="111" t="n"/>
      <c r="P372" s="111" t="n"/>
      <c r="Q372" s="111" t="n"/>
      <c r="R372" s="111" t="n"/>
      <c r="S372" s="111" t="n"/>
      <c r="T372" s="77" t="n"/>
      <c r="U372" s="77" t="n"/>
      <c r="V372" s="111" t="n"/>
      <c r="W372" s="111" t="n"/>
      <c r="X372" s="111" t="n"/>
      <c r="Y372" s="111" t="n"/>
      <c r="Z372" s="111" t="n"/>
      <c r="AA372" s="77" t="n"/>
      <c r="AB372" s="77" t="n"/>
      <c r="AC372" s="111" t="n"/>
      <c r="AD372" s="111" t="n"/>
      <c r="AE372" s="111" t="n"/>
      <c r="AF372" s="111" t="n"/>
      <c r="AG372" s="111" t="n"/>
      <c r="AH372" s="77" t="n"/>
      <c r="AI372" s="77" t="n"/>
      <c r="AJ372" s="78" t="n"/>
      <c r="AK372" s="79" t="n"/>
      <c r="AL372" s="80" t="n"/>
      <c r="AM372" s="77" t="n"/>
      <c r="AN372" s="77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1" t="n"/>
      <c r="AX372" s="82" t="n"/>
      <c r="AY372" s="83" t="n"/>
      <c r="AZ372" s="181" t="n"/>
      <c r="BA372" s="84" t="n"/>
      <c r="BB372" s="83" t="n"/>
      <c r="BC372" s="83" t="n"/>
      <c r="BD372" s="83" t="n"/>
      <c r="BE372" s="83" t="n"/>
      <c r="BF372" s="83" t="n"/>
      <c r="BG372" s="28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  <c r="CW372" s="85" t="n"/>
    </row>
    <row customFormat="1" customHeight="1" ht="31.5" r="373" s="86">
      <c r="A373" s="73" t="n"/>
      <c r="B373" s="74" t="n"/>
      <c r="C373" s="291" t="n"/>
      <c r="D373" s="74" t="n"/>
      <c r="E373" s="74" t="n"/>
      <c r="F373" s="74" t="n"/>
      <c r="G373" s="75" t="n"/>
      <c r="H373" s="76" t="n"/>
      <c r="I373" s="76" t="n"/>
      <c r="J373" s="76" t="n"/>
      <c r="K373" s="76" t="n"/>
      <c r="L373" s="292" t="n"/>
      <c r="M373" s="293" t="n"/>
      <c r="N373" s="294" t="n"/>
      <c r="O373" s="111" t="n"/>
      <c r="P373" s="111" t="n"/>
      <c r="Q373" s="111" t="n"/>
      <c r="R373" s="111" t="n"/>
      <c r="S373" s="111" t="n"/>
      <c r="T373" s="77" t="n"/>
      <c r="U373" s="77" t="n"/>
      <c r="V373" s="111" t="n"/>
      <c r="W373" s="111" t="n"/>
      <c r="X373" s="111" t="n"/>
      <c r="Y373" s="111" t="n"/>
      <c r="Z373" s="111" t="n"/>
      <c r="AA373" s="77" t="n"/>
      <c r="AB373" s="77" t="n"/>
      <c r="AC373" s="111" t="n"/>
      <c r="AD373" s="111" t="n"/>
      <c r="AE373" s="111" t="n"/>
      <c r="AF373" s="111" t="n"/>
      <c r="AG373" s="111" t="n"/>
      <c r="AH373" s="77" t="n"/>
      <c r="AI373" s="77" t="n"/>
      <c r="AJ373" s="78" t="n"/>
      <c r="AK373" s="79" t="n"/>
      <c r="AL373" s="80" t="n"/>
      <c r="AM373" s="77" t="n"/>
      <c r="AN373" s="77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1" t="n"/>
      <c r="AX373" s="82" t="n"/>
      <c r="AY373" s="83" t="n"/>
      <c r="AZ373" s="181" t="n"/>
      <c r="BA373" s="84" t="n"/>
      <c r="BB373" s="83" t="n"/>
      <c r="BC373" s="83" t="n"/>
      <c r="BD373" s="83" t="n"/>
      <c r="BE373" s="83" t="n"/>
      <c r="BF373" s="83" t="n"/>
      <c r="BG373" s="28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  <c r="CW373" s="85" t="n"/>
    </row>
    <row customFormat="1" customHeight="1" ht="31.5" r="374" s="86">
      <c r="A374" s="73" t="n"/>
      <c r="B374" s="74" t="n"/>
      <c r="C374" s="291" t="n"/>
      <c r="D374" s="74" t="n"/>
      <c r="E374" s="74" t="n"/>
      <c r="F374" s="74" t="n"/>
      <c r="G374" s="75" t="n"/>
      <c r="H374" s="76" t="n"/>
      <c r="I374" s="76" t="n"/>
      <c r="J374" s="76" t="n"/>
      <c r="K374" s="76" t="n"/>
      <c r="L374" s="292" t="n"/>
      <c r="M374" s="293" t="n"/>
      <c r="N374" s="294" t="n"/>
      <c r="O374" s="111" t="n"/>
      <c r="P374" s="111" t="n"/>
      <c r="Q374" s="111" t="n"/>
      <c r="R374" s="111" t="n"/>
      <c r="S374" s="111" t="n"/>
      <c r="T374" s="77" t="n"/>
      <c r="U374" s="77" t="n"/>
      <c r="V374" s="111" t="n"/>
      <c r="W374" s="111" t="n"/>
      <c r="X374" s="111" t="n"/>
      <c r="Y374" s="111" t="n"/>
      <c r="Z374" s="111" t="n"/>
      <c r="AA374" s="77" t="n"/>
      <c r="AB374" s="77" t="n"/>
      <c r="AC374" s="111" t="n"/>
      <c r="AD374" s="111" t="n"/>
      <c r="AE374" s="111" t="n"/>
      <c r="AF374" s="111" t="n"/>
      <c r="AG374" s="111" t="n"/>
      <c r="AH374" s="77" t="n"/>
      <c r="AI374" s="77" t="n"/>
      <c r="AJ374" s="78" t="n"/>
      <c r="AK374" s="79" t="n"/>
      <c r="AL374" s="80" t="n"/>
      <c r="AM374" s="77" t="n"/>
      <c r="AN374" s="77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1" t="n"/>
      <c r="AX374" s="82" t="n"/>
      <c r="AY374" s="83" t="n"/>
      <c r="AZ374" s="181" t="n"/>
      <c r="BA374" s="84" t="n"/>
      <c r="BB374" s="83" t="n"/>
      <c r="BC374" s="83" t="n"/>
      <c r="BD374" s="83" t="n"/>
      <c r="BE374" s="83" t="n"/>
      <c r="BF374" s="83" t="n"/>
      <c r="BG374" s="28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  <c r="CW374" s="85" t="n"/>
    </row>
    <row customFormat="1" customHeight="1" ht="31.5" r="375" s="86">
      <c r="A375" s="73" t="n"/>
      <c r="B375" s="74" t="n"/>
      <c r="C375" s="291" t="n"/>
      <c r="D375" s="74" t="n"/>
      <c r="E375" s="74" t="n"/>
      <c r="F375" s="74" t="n"/>
      <c r="G375" s="75" t="n"/>
      <c r="H375" s="76" t="n"/>
      <c r="I375" s="76" t="n"/>
      <c r="J375" s="76" t="n"/>
      <c r="K375" s="76" t="n"/>
      <c r="L375" s="292" t="n"/>
      <c r="M375" s="293" t="n"/>
      <c r="N375" s="294" t="n"/>
      <c r="O375" s="111" t="n"/>
      <c r="P375" s="111" t="n"/>
      <c r="Q375" s="111" t="n"/>
      <c r="R375" s="111" t="n"/>
      <c r="S375" s="111" t="n"/>
      <c r="T375" s="77" t="n"/>
      <c r="U375" s="77" t="n"/>
      <c r="V375" s="111" t="n"/>
      <c r="W375" s="111" t="n"/>
      <c r="X375" s="111" t="n"/>
      <c r="Y375" s="111" t="n"/>
      <c r="Z375" s="111" t="n"/>
      <c r="AA375" s="77" t="n"/>
      <c r="AB375" s="77" t="n"/>
      <c r="AC375" s="111" t="n"/>
      <c r="AD375" s="111" t="n"/>
      <c r="AE375" s="111" t="n"/>
      <c r="AF375" s="111" t="n"/>
      <c r="AG375" s="111" t="n"/>
      <c r="AH375" s="77" t="n"/>
      <c r="AI375" s="77" t="n"/>
      <c r="AJ375" s="78" t="n"/>
      <c r="AK375" s="79" t="n"/>
      <c r="AL375" s="80" t="n"/>
      <c r="AM375" s="77" t="n"/>
      <c r="AN375" s="77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1" t="n"/>
      <c r="AX375" s="82" t="n"/>
      <c r="AY375" s="83" t="n"/>
      <c r="AZ375" s="181" t="n"/>
      <c r="BA375" s="84" t="n"/>
      <c r="BB375" s="83" t="n"/>
      <c r="BC375" s="83" t="n"/>
      <c r="BD375" s="83" t="n"/>
      <c r="BE375" s="83" t="n"/>
      <c r="BF375" s="83" t="n"/>
      <c r="BG375" s="28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  <c r="CW375" s="85" t="n"/>
    </row>
    <row customFormat="1" customHeight="1" ht="31.5" r="376" s="86">
      <c r="A376" s="73" t="n"/>
      <c r="B376" s="74" t="n"/>
      <c r="C376" s="291" t="n"/>
      <c r="D376" s="74" t="n"/>
      <c r="E376" s="74" t="n"/>
      <c r="F376" s="74" t="n"/>
      <c r="G376" s="75" t="n"/>
      <c r="H376" s="76" t="n"/>
      <c r="I376" s="76" t="n"/>
      <c r="J376" s="76" t="n"/>
      <c r="K376" s="76" t="n"/>
      <c r="L376" s="292" t="n"/>
      <c r="M376" s="293" t="n"/>
      <c r="N376" s="294" t="n"/>
      <c r="O376" s="111" t="n"/>
      <c r="P376" s="111" t="n"/>
      <c r="Q376" s="111" t="n"/>
      <c r="R376" s="111" t="n"/>
      <c r="S376" s="111" t="n"/>
      <c r="T376" s="77" t="n"/>
      <c r="U376" s="77" t="n"/>
      <c r="V376" s="111" t="n"/>
      <c r="W376" s="111" t="n"/>
      <c r="X376" s="111" t="n"/>
      <c r="Y376" s="111" t="n"/>
      <c r="Z376" s="111" t="n"/>
      <c r="AA376" s="77" t="n"/>
      <c r="AB376" s="77" t="n"/>
      <c r="AC376" s="111" t="n"/>
      <c r="AD376" s="111" t="n"/>
      <c r="AE376" s="111" t="n"/>
      <c r="AF376" s="111" t="n"/>
      <c r="AG376" s="111" t="n"/>
      <c r="AH376" s="77" t="n"/>
      <c r="AI376" s="77" t="n"/>
      <c r="AJ376" s="78" t="n"/>
      <c r="AK376" s="79" t="n"/>
      <c r="AL376" s="80" t="n"/>
      <c r="AM376" s="77" t="n"/>
      <c r="AN376" s="77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1" t="n"/>
      <c r="AX376" s="82" t="n"/>
      <c r="AY376" s="83" t="n"/>
      <c r="AZ376" s="181" t="n"/>
      <c r="BA376" s="84" t="n"/>
      <c r="BB376" s="83" t="n"/>
      <c r="BC376" s="83" t="n"/>
      <c r="BD376" s="83" t="n"/>
      <c r="BE376" s="83" t="n"/>
      <c r="BF376" s="83" t="n"/>
      <c r="BG376" s="28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  <c r="CW376" s="85" t="n"/>
    </row>
    <row customFormat="1" customHeight="1" ht="31.5" r="377" s="86">
      <c r="A377" s="73" t="n"/>
      <c r="B377" s="74" t="n"/>
      <c r="C377" s="291" t="n"/>
      <c r="D377" s="74" t="n"/>
      <c r="E377" s="74" t="n"/>
      <c r="F377" s="74" t="n"/>
      <c r="G377" s="75" t="n"/>
      <c r="H377" s="76" t="n"/>
      <c r="I377" s="76" t="n"/>
      <c r="J377" s="76" t="n"/>
      <c r="K377" s="76" t="n"/>
      <c r="L377" s="292" t="n"/>
      <c r="M377" s="293" t="n"/>
      <c r="N377" s="294" t="n"/>
      <c r="O377" s="111" t="n"/>
      <c r="P377" s="111" t="n"/>
      <c r="Q377" s="111" t="n"/>
      <c r="R377" s="111" t="n"/>
      <c r="S377" s="111" t="n"/>
      <c r="T377" s="77" t="n"/>
      <c r="U377" s="77" t="n"/>
      <c r="V377" s="111" t="n"/>
      <c r="W377" s="111" t="n"/>
      <c r="X377" s="111" t="n"/>
      <c r="Y377" s="111" t="n"/>
      <c r="Z377" s="111" t="n"/>
      <c r="AA377" s="77" t="n"/>
      <c r="AB377" s="77" t="n"/>
      <c r="AC377" s="111" t="n"/>
      <c r="AD377" s="111" t="n"/>
      <c r="AE377" s="111" t="n"/>
      <c r="AF377" s="111" t="n"/>
      <c r="AG377" s="111" t="n"/>
      <c r="AH377" s="77" t="n"/>
      <c r="AI377" s="77" t="n"/>
      <c r="AJ377" s="78" t="n"/>
      <c r="AK377" s="79" t="n"/>
      <c r="AL377" s="80" t="n"/>
      <c r="AM377" s="77" t="n"/>
      <c r="AN377" s="77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1" t="n"/>
      <c r="AX377" s="82" t="n"/>
      <c r="AY377" s="83" t="n"/>
      <c r="AZ377" s="181" t="n"/>
      <c r="BA377" s="84" t="n"/>
      <c r="BB377" s="83" t="n"/>
      <c r="BC377" s="83" t="n"/>
      <c r="BD377" s="83" t="n"/>
      <c r="BE377" s="83" t="n"/>
      <c r="BF377" s="83" t="n"/>
      <c r="BG377" s="28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  <c r="CW377" s="85" t="n"/>
    </row>
    <row customFormat="1" customHeight="1" ht="31.5" r="378" s="86">
      <c r="A378" s="73" t="n"/>
      <c r="B378" s="74" t="n"/>
      <c r="C378" s="291" t="n"/>
      <c r="D378" s="74" t="n"/>
      <c r="E378" s="74" t="n"/>
      <c r="F378" s="74" t="n"/>
      <c r="G378" s="75" t="n"/>
      <c r="H378" s="76" t="n"/>
      <c r="I378" s="76" t="n"/>
      <c r="J378" s="76" t="n"/>
      <c r="K378" s="76" t="n"/>
      <c r="L378" s="292" t="n"/>
      <c r="M378" s="293" t="n"/>
      <c r="N378" s="294" t="n"/>
      <c r="O378" s="111" t="n"/>
      <c r="P378" s="111" t="n"/>
      <c r="Q378" s="111" t="n"/>
      <c r="R378" s="111" t="n"/>
      <c r="S378" s="111" t="n"/>
      <c r="T378" s="77" t="n"/>
      <c r="U378" s="77" t="n"/>
      <c r="V378" s="111" t="n"/>
      <c r="W378" s="111" t="n"/>
      <c r="X378" s="111" t="n"/>
      <c r="Y378" s="111" t="n"/>
      <c r="Z378" s="111" t="n"/>
      <c r="AA378" s="77" t="n"/>
      <c r="AB378" s="77" t="n"/>
      <c r="AC378" s="111" t="n"/>
      <c r="AD378" s="111" t="n"/>
      <c r="AE378" s="111" t="n"/>
      <c r="AF378" s="111" t="n"/>
      <c r="AG378" s="111" t="n"/>
      <c r="AH378" s="77" t="n"/>
      <c r="AI378" s="77" t="n"/>
      <c r="AJ378" s="78" t="n"/>
      <c r="AK378" s="79" t="n"/>
      <c r="AL378" s="80" t="n"/>
      <c r="AM378" s="77" t="n"/>
      <c r="AN378" s="77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1" t="n"/>
      <c r="AX378" s="82" t="n"/>
      <c r="AY378" s="83" t="n"/>
      <c r="AZ378" s="181" t="n"/>
      <c r="BA378" s="84" t="n"/>
      <c r="BB378" s="83" t="n"/>
      <c r="BC378" s="83" t="n"/>
      <c r="BD378" s="83" t="n"/>
      <c r="BE378" s="83" t="n"/>
      <c r="BF378" s="83" t="n"/>
      <c r="BG378" s="28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  <c r="CW378" s="85" t="n"/>
    </row>
    <row customFormat="1" customHeight="1" ht="31.5" r="379" s="86">
      <c r="A379" s="73" t="n"/>
      <c r="B379" s="74" t="n"/>
      <c r="C379" s="291" t="n"/>
      <c r="D379" s="74" t="n"/>
      <c r="E379" s="74" t="n"/>
      <c r="F379" s="74" t="n"/>
      <c r="G379" s="75" t="n"/>
      <c r="H379" s="76" t="n"/>
      <c r="I379" s="76" t="n"/>
      <c r="J379" s="76" t="n"/>
      <c r="K379" s="76" t="n"/>
      <c r="L379" s="292" t="n"/>
      <c r="M379" s="293" t="n"/>
      <c r="N379" s="294" t="n"/>
      <c r="O379" s="111" t="n"/>
      <c r="P379" s="111" t="n"/>
      <c r="Q379" s="111" t="n"/>
      <c r="R379" s="111" t="n"/>
      <c r="S379" s="111" t="n"/>
      <c r="T379" s="77" t="n"/>
      <c r="U379" s="77" t="n"/>
      <c r="V379" s="111" t="n"/>
      <c r="W379" s="111" t="n"/>
      <c r="X379" s="111" t="n"/>
      <c r="Y379" s="111" t="n"/>
      <c r="Z379" s="111" t="n"/>
      <c r="AA379" s="77" t="n"/>
      <c r="AB379" s="77" t="n"/>
      <c r="AC379" s="111" t="n"/>
      <c r="AD379" s="111" t="n"/>
      <c r="AE379" s="111" t="n"/>
      <c r="AF379" s="111" t="n"/>
      <c r="AG379" s="111" t="n"/>
      <c r="AH379" s="77" t="n"/>
      <c r="AI379" s="77" t="n"/>
      <c r="AJ379" s="78" t="n"/>
      <c r="AK379" s="79" t="n"/>
      <c r="AL379" s="80" t="n"/>
      <c r="AM379" s="77" t="n"/>
      <c r="AN379" s="77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1" t="n"/>
      <c r="AX379" s="82" t="n"/>
      <c r="AY379" s="83" t="n"/>
      <c r="AZ379" s="181" t="n"/>
      <c r="BA379" s="84" t="n"/>
      <c r="BB379" s="83" t="n"/>
      <c r="BC379" s="83" t="n"/>
      <c r="BD379" s="83" t="n"/>
      <c r="BE379" s="83" t="n"/>
      <c r="BF379" s="83" t="n"/>
      <c r="BG379" s="28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  <c r="CW379" s="85" t="n"/>
    </row>
    <row customFormat="1" customHeight="1" ht="31.5" r="380" s="86">
      <c r="A380" s="73" t="n"/>
      <c r="B380" s="74" t="n"/>
      <c r="C380" s="291" t="n"/>
      <c r="D380" s="74" t="n"/>
      <c r="E380" s="74" t="n"/>
      <c r="F380" s="74" t="n"/>
      <c r="G380" s="75" t="n"/>
      <c r="H380" s="76" t="n"/>
      <c r="I380" s="76" t="n"/>
      <c r="J380" s="76" t="n"/>
      <c r="K380" s="76" t="n"/>
      <c r="L380" s="292" t="n"/>
      <c r="M380" s="293" t="n"/>
      <c r="N380" s="294" t="n"/>
      <c r="O380" s="111" t="n"/>
      <c r="P380" s="111" t="n"/>
      <c r="Q380" s="111" t="n"/>
      <c r="R380" s="111" t="n"/>
      <c r="S380" s="111" t="n"/>
      <c r="T380" s="77" t="n"/>
      <c r="U380" s="77" t="n"/>
      <c r="V380" s="111" t="n"/>
      <c r="W380" s="111" t="n"/>
      <c r="X380" s="111" t="n"/>
      <c r="Y380" s="111" t="n"/>
      <c r="Z380" s="111" t="n"/>
      <c r="AA380" s="77" t="n"/>
      <c r="AB380" s="77" t="n"/>
      <c r="AC380" s="111" t="n"/>
      <c r="AD380" s="111" t="n"/>
      <c r="AE380" s="111" t="n"/>
      <c r="AF380" s="111" t="n"/>
      <c r="AG380" s="111" t="n"/>
      <c r="AH380" s="77" t="n"/>
      <c r="AI380" s="77" t="n"/>
      <c r="AJ380" s="78" t="n"/>
      <c r="AK380" s="79" t="n"/>
      <c r="AL380" s="80" t="n"/>
      <c r="AM380" s="77" t="n"/>
      <c r="AN380" s="77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1" t="n"/>
      <c r="AX380" s="82" t="n"/>
      <c r="AY380" s="83" t="n"/>
      <c r="AZ380" s="181" t="n"/>
      <c r="BA380" s="84" t="n"/>
      <c r="BB380" s="83" t="n"/>
      <c r="BC380" s="83" t="n"/>
      <c r="BD380" s="83" t="n"/>
      <c r="BE380" s="83" t="n"/>
      <c r="BF380" s="83" t="n"/>
      <c r="BG380" s="28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  <c r="CW380" s="85" t="n"/>
    </row>
    <row customFormat="1" customHeight="1" ht="31.5" r="381" s="86">
      <c r="A381" s="73" t="n"/>
      <c r="B381" s="74" t="n"/>
      <c r="C381" s="291" t="n"/>
      <c r="D381" s="74" t="n"/>
      <c r="E381" s="74" t="n"/>
      <c r="F381" s="74" t="n"/>
      <c r="G381" s="75" t="n"/>
      <c r="H381" s="76" t="n"/>
      <c r="I381" s="76" t="n"/>
      <c r="J381" s="76" t="n"/>
      <c r="K381" s="76" t="n"/>
      <c r="L381" s="292" t="n"/>
      <c r="M381" s="293" t="n"/>
      <c r="N381" s="294" t="n"/>
      <c r="O381" s="111" t="n"/>
      <c r="P381" s="111" t="n"/>
      <c r="Q381" s="111" t="n"/>
      <c r="R381" s="111" t="n"/>
      <c r="S381" s="111" t="n"/>
      <c r="T381" s="77" t="n"/>
      <c r="U381" s="77" t="n"/>
      <c r="V381" s="111" t="n"/>
      <c r="W381" s="111" t="n"/>
      <c r="X381" s="111" t="n"/>
      <c r="Y381" s="111" t="n"/>
      <c r="Z381" s="111" t="n"/>
      <c r="AA381" s="77" t="n"/>
      <c r="AB381" s="77" t="n"/>
      <c r="AC381" s="111" t="n"/>
      <c r="AD381" s="111" t="n"/>
      <c r="AE381" s="111" t="n"/>
      <c r="AF381" s="111" t="n"/>
      <c r="AG381" s="111" t="n"/>
      <c r="AH381" s="77" t="n"/>
      <c r="AI381" s="77" t="n"/>
      <c r="AJ381" s="78" t="n"/>
      <c r="AK381" s="79" t="n"/>
      <c r="AL381" s="80" t="n"/>
      <c r="AM381" s="77" t="n"/>
      <c r="AN381" s="77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1" t="n"/>
      <c r="AX381" s="82" t="n"/>
      <c r="AY381" s="83" t="n"/>
      <c r="AZ381" s="181" t="n"/>
      <c r="BA381" s="84" t="n"/>
      <c r="BB381" s="83" t="n"/>
      <c r="BC381" s="83" t="n"/>
      <c r="BD381" s="83" t="n"/>
      <c r="BE381" s="83" t="n"/>
      <c r="BF381" s="83" t="n"/>
      <c r="BG381" s="28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  <c r="CW381" s="85" t="n"/>
    </row>
    <row customFormat="1" customHeight="1" ht="31.5" r="382" s="86">
      <c r="A382" s="73" t="n"/>
      <c r="B382" s="74" t="n"/>
      <c r="C382" s="291" t="n"/>
      <c r="D382" s="74" t="n"/>
      <c r="E382" s="74" t="n"/>
      <c r="F382" s="74" t="n"/>
      <c r="G382" s="75" t="n"/>
      <c r="H382" s="76" t="n"/>
      <c r="I382" s="76" t="n"/>
      <c r="J382" s="76" t="n"/>
      <c r="K382" s="76" t="n"/>
      <c r="L382" s="292" t="n"/>
      <c r="M382" s="293" t="n"/>
      <c r="N382" s="294" t="n"/>
      <c r="O382" s="111" t="n"/>
      <c r="P382" s="111" t="n"/>
      <c r="Q382" s="111" t="n"/>
      <c r="R382" s="111" t="n"/>
      <c r="S382" s="111" t="n"/>
      <c r="T382" s="77" t="n"/>
      <c r="U382" s="77" t="n"/>
      <c r="V382" s="111" t="n"/>
      <c r="W382" s="111" t="n"/>
      <c r="X382" s="111" t="n"/>
      <c r="Y382" s="111" t="n"/>
      <c r="Z382" s="111" t="n"/>
      <c r="AA382" s="77" t="n"/>
      <c r="AB382" s="77" t="n"/>
      <c r="AC382" s="111" t="n"/>
      <c r="AD382" s="111" t="n"/>
      <c r="AE382" s="111" t="n"/>
      <c r="AF382" s="111" t="n"/>
      <c r="AG382" s="111" t="n"/>
      <c r="AH382" s="77" t="n"/>
      <c r="AI382" s="77" t="n"/>
      <c r="AJ382" s="78" t="n"/>
      <c r="AK382" s="79" t="n"/>
      <c r="AL382" s="80" t="n"/>
      <c r="AM382" s="77" t="n"/>
      <c r="AN382" s="77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1" t="n"/>
      <c r="AX382" s="82" t="n"/>
      <c r="AY382" s="83" t="n"/>
      <c r="AZ382" s="181" t="n"/>
      <c r="BA382" s="84" t="n"/>
      <c r="BB382" s="83" t="n"/>
      <c r="BC382" s="83" t="n"/>
      <c r="BD382" s="83" t="n"/>
      <c r="BE382" s="83" t="n"/>
      <c r="BF382" s="83" t="n"/>
      <c r="BG382" s="28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  <c r="CW382" s="85" t="n"/>
    </row>
    <row customFormat="1" customHeight="1" ht="31.5" r="383" s="86">
      <c r="A383" s="73" t="n"/>
      <c r="B383" s="74" t="n"/>
      <c r="C383" s="291" t="n"/>
      <c r="D383" s="74" t="n"/>
      <c r="E383" s="74" t="n"/>
      <c r="F383" s="74" t="n"/>
      <c r="G383" s="75" t="n"/>
      <c r="H383" s="76" t="n"/>
      <c r="I383" s="76" t="n"/>
      <c r="J383" s="76" t="n"/>
      <c r="K383" s="76" t="n"/>
      <c r="L383" s="292" t="n"/>
      <c r="M383" s="293" t="n"/>
      <c r="N383" s="294" t="n"/>
      <c r="O383" s="111" t="n"/>
      <c r="P383" s="111" t="n"/>
      <c r="Q383" s="111" t="n"/>
      <c r="R383" s="111" t="n"/>
      <c r="S383" s="111" t="n"/>
      <c r="T383" s="77" t="n"/>
      <c r="U383" s="77" t="n"/>
      <c r="V383" s="111" t="n"/>
      <c r="W383" s="111" t="n"/>
      <c r="X383" s="111" t="n"/>
      <c r="Y383" s="111" t="n"/>
      <c r="Z383" s="111" t="n"/>
      <c r="AA383" s="77" t="n"/>
      <c r="AB383" s="77" t="n"/>
      <c r="AC383" s="111" t="n"/>
      <c r="AD383" s="111" t="n"/>
      <c r="AE383" s="111" t="n"/>
      <c r="AF383" s="111" t="n"/>
      <c r="AG383" s="111" t="n"/>
      <c r="AH383" s="77" t="n"/>
      <c r="AI383" s="77" t="n"/>
      <c r="AJ383" s="78" t="n"/>
      <c r="AK383" s="79" t="n"/>
      <c r="AL383" s="80" t="n"/>
      <c r="AM383" s="77" t="n"/>
      <c r="AN383" s="77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1" t="n"/>
      <c r="AX383" s="82" t="n"/>
      <c r="AY383" s="83" t="n"/>
      <c r="AZ383" s="181" t="n"/>
      <c r="BA383" s="84" t="n"/>
      <c r="BB383" s="83" t="n"/>
      <c r="BC383" s="83" t="n"/>
      <c r="BD383" s="83" t="n"/>
      <c r="BE383" s="83" t="n"/>
      <c r="BF383" s="83" t="n"/>
      <c r="BG383" s="28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  <c r="CW383" s="85" t="n"/>
    </row>
    <row customFormat="1" customHeight="1" ht="31.5" r="384" s="86">
      <c r="A384" s="73" t="n"/>
      <c r="B384" s="74" t="n"/>
      <c r="C384" s="291" t="n"/>
      <c r="D384" s="74" t="n"/>
      <c r="E384" s="74" t="n"/>
      <c r="F384" s="74" t="n"/>
      <c r="G384" s="75" t="n"/>
      <c r="H384" s="76" t="n"/>
      <c r="I384" s="76" t="n"/>
      <c r="J384" s="76" t="n"/>
      <c r="K384" s="76" t="n"/>
      <c r="L384" s="292" t="n"/>
      <c r="M384" s="293" t="n"/>
      <c r="N384" s="294" t="n"/>
      <c r="O384" s="111" t="n"/>
      <c r="P384" s="111" t="n"/>
      <c r="Q384" s="111" t="n"/>
      <c r="R384" s="111" t="n"/>
      <c r="S384" s="111" t="n"/>
      <c r="T384" s="77" t="n"/>
      <c r="U384" s="77" t="n"/>
      <c r="V384" s="111" t="n"/>
      <c r="W384" s="111" t="n"/>
      <c r="X384" s="111" t="n"/>
      <c r="Y384" s="111" t="n"/>
      <c r="Z384" s="111" t="n"/>
      <c r="AA384" s="77" t="n"/>
      <c r="AB384" s="77" t="n"/>
      <c r="AC384" s="111" t="n"/>
      <c r="AD384" s="111" t="n"/>
      <c r="AE384" s="111" t="n"/>
      <c r="AF384" s="111" t="n"/>
      <c r="AG384" s="111" t="n"/>
      <c r="AH384" s="77" t="n"/>
      <c r="AI384" s="77" t="n"/>
      <c r="AJ384" s="78" t="n"/>
      <c r="AK384" s="79" t="n"/>
      <c r="AL384" s="80" t="n"/>
      <c r="AM384" s="77" t="n"/>
      <c r="AN384" s="77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1" t="n"/>
      <c r="AX384" s="82" t="n"/>
      <c r="AY384" s="83" t="n"/>
      <c r="AZ384" s="181" t="n"/>
      <c r="BA384" s="84" t="n"/>
      <c r="BB384" s="83" t="n"/>
      <c r="BC384" s="83" t="n"/>
      <c r="BD384" s="83" t="n"/>
      <c r="BE384" s="83" t="n"/>
      <c r="BF384" s="83" t="n"/>
      <c r="BG384" s="28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  <c r="CW384" s="85" t="n"/>
    </row>
    <row customFormat="1" customHeight="1" ht="31.5" r="385" s="86">
      <c r="A385" s="73" t="n"/>
      <c r="B385" s="74" t="n"/>
      <c r="C385" s="291" t="n"/>
      <c r="D385" s="74" t="n"/>
      <c r="E385" s="74" t="n"/>
      <c r="F385" s="74" t="n"/>
      <c r="G385" s="75" t="n"/>
      <c r="H385" s="76" t="n"/>
      <c r="I385" s="76" t="n"/>
      <c r="J385" s="76" t="n"/>
      <c r="K385" s="76" t="n"/>
      <c r="L385" s="292" t="n"/>
      <c r="M385" s="293" t="n"/>
      <c r="N385" s="294" t="n"/>
      <c r="O385" s="111" t="n"/>
      <c r="P385" s="111" t="n"/>
      <c r="Q385" s="111" t="n"/>
      <c r="R385" s="111" t="n"/>
      <c r="S385" s="111" t="n"/>
      <c r="T385" s="77" t="n"/>
      <c r="U385" s="77" t="n"/>
      <c r="V385" s="111" t="n"/>
      <c r="W385" s="111" t="n"/>
      <c r="X385" s="111" t="n"/>
      <c r="Y385" s="111" t="n"/>
      <c r="Z385" s="111" t="n"/>
      <c r="AA385" s="77" t="n"/>
      <c r="AB385" s="77" t="n"/>
      <c r="AC385" s="111" t="n"/>
      <c r="AD385" s="111" t="n"/>
      <c r="AE385" s="111" t="n"/>
      <c r="AF385" s="111" t="n"/>
      <c r="AG385" s="111" t="n"/>
      <c r="AH385" s="77" t="n"/>
      <c r="AI385" s="77" t="n"/>
      <c r="AJ385" s="78" t="n"/>
      <c r="AK385" s="79" t="n"/>
      <c r="AL385" s="80" t="n"/>
      <c r="AM385" s="77" t="n"/>
      <c r="AN385" s="77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1" t="n"/>
      <c r="AX385" s="82" t="n"/>
      <c r="AY385" s="83" t="n"/>
      <c r="AZ385" s="181" t="n"/>
      <c r="BA385" s="84" t="n"/>
      <c r="BB385" s="83" t="n"/>
      <c r="BC385" s="83" t="n"/>
      <c r="BD385" s="83" t="n"/>
      <c r="BE385" s="83" t="n"/>
      <c r="BF385" s="83" t="n"/>
      <c r="BG385" s="28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  <c r="CW385" s="85" t="n"/>
    </row>
    <row customFormat="1" customHeight="1" ht="31.5" r="386" s="86">
      <c r="A386" s="73" t="n"/>
      <c r="B386" s="74" t="n"/>
      <c r="C386" s="291" t="n"/>
      <c r="D386" s="74" t="n"/>
      <c r="E386" s="74" t="n"/>
      <c r="F386" s="74" t="n"/>
      <c r="G386" s="75" t="n"/>
      <c r="H386" s="76" t="n"/>
      <c r="I386" s="76" t="n"/>
      <c r="J386" s="76" t="n"/>
      <c r="K386" s="76" t="n"/>
      <c r="L386" s="292" t="n"/>
      <c r="M386" s="293" t="n"/>
      <c r="N386" s="294" t="n"/>
      <c r="O386" s="111" t="n"/>
      <c r="P386" s="111" t="n"/>
      <c r="Q386" s="111" t="n"/>
      <c r="R386" s="111" t="n"/>
      <c r="S386" s="111" t="n"/>
      <c r="T386" s="77" t="n"/>
      <c r="U386" s="77" t="n"/>
      <c r="V386" s="111" t="n"/>
      <c r="W386" s="111" t="n"/>
      <c r="X386" s="111" t="n"/>
      <c r="Y386" s="111" t="n"/>
      <c r="Z386" s="111" t="n"/>
      <c r="AA386" s="77" t="n"/>
      <c r="AB386" s="77" t="n"/>
      <c r="AC386" s="111" t="n"/>
      <c r="AD386" s="111" t="n"/>
      <c r="AE386" s="111" t="n"/>
      <c r="AF386" s="111" t="n"/>
      <c r="AG386" s="111" t="n"/>
      <c r="AH386" s="77" t="n"/>
      <c r="AI386" s="77" t="n"/>
      <c r="AJ386" s="78" t="n"/>
      <c r="AK386" s="79" t="n"/>
      <c r="AL386" s="80" t="n"/>
      <c r="AM386" s="77" t="n"/>
      <c r="AN386" s="77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1" t="n"/>
      <c r="AX386" s="82" t="n"/>
      <c r="AY386" s="83" t="n"/>
      <c r="AZ386" s="181" t="n"/>
      <c r="BA386" s="84" t="n"/>
      <c r="BB386" s="83" t="n"/>
      <c r="BC386" s="83" t="n"/>
      <c r="BD386" s="83" t="n"/>
      <c r="BE386" s="83" t="n"/>
      <c r="BF386" s="83" t="n"/>
      <c r="BG386" s="28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  <c r="CW386" s="85" t="n"/>
    </row>
    <row customFormat="1" customHeight="1" ht="31.5" r="387" s="86">
      <c r="A387" s="73" t="n"/>
      <c r="B387" s="74" t="n"/>
      <c r="C387" s="291" t="n"/>
      <c r="D387" s="74" t="n"/>
      <c r="E387" s="74" t="n"/>
      <c r="F387" s="74" t="n"/>
      <c r="G387" s="75" t="n"/>
      <c r="H387" s="76" t="n"/>
      <c r="I387" s="76" t="n"/>
      <c r="J387" s="76" t="n"/>
      <c r="K387" s="76" t="n"/>
      <c r="L387" s="292" t="n"/>
      <c r="M387" s="293" t="n"/>
      <c r="N387" s="294" t="n"/>
      <c r="O387" s="111" t="n"/>
      <c r="P387" s="111" t="n"/>
      <c r="Q387" s="111" t="n"/>
      <c r="R387" s="111" t="n"/>
      <c r="S387" s="111" t="n"/>
      <c r="T387" s="77" t="n"/>
      <c r="U387" s="77" t="n"/>
      <c r="V387" s="111" t="n"/>
      <c r="W387" s="111" t="n"/>
      <c r="X387" s="111" t="n"/>
      <c r="Y387" s="111" t="n"/>
      <c r="Z387" s="111" t="n"/>
      <c r="AA387" s="77" t="n"/>
      <c r="AB387" s="77" t="n"/>
      <c r="AC387" s="111" t="n"/>
      <c r="AD387" s="111" t="n"/>
      <c r="AE387" s="111" t="n"/>
      <c r="AF387" s="111" t="n"/>
      <c r="AG387" s="111" t="n"/>
      <c r="AH387" s="77" t="n"/>
      <c r="AI387" s="77" t="n"/>
      <c r="AJ387" s="78" t="n"/>
      <c r="AK387" s="79" t="n"/>
      <c r="AL387" s="80" t="n"/>
      <c r="AM387" s="77" t="n"/>
      <c r="AN387" s="77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1" t="n"/>
      <c r="AX387" s="82" t="n"/>
      <c r="AY387" s="83" t="n"/>
      <c r="AZ387" s="181" t="n"/>
      <c r="BA387" s="84" t="n"/>
      <c r="BB387" s="83" t="n"/>
      <c r="BC387" s="83" t="n"/>
      <c r="BD387" s="83" t="n"/>
      <c r="BE387" s="83" t="n"/>
      <c r="BF387" s="83" t="n"/>
      <c r="BG387" s="28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  <c r="CW387" s="85" t="n"/>
    </row>
    <row customFormat="1" customHeight="1" ht="31.5" r="388" s="86">
      <c r="A388" s="73" t="n"/>
      <c r="B388" s="74" t="n"/>
      <c r="C388" s="291" t="n"/>
      <c r="D388" s="74" t="n"/>
      <c r="E388" s="74" t="n"/>
      <c r="F388" s="74" t="n"/>
      <c r="G388" s="75" t="n"/>
      <c r="H388" s="76" t="n"/>
      <c r="I388" s="76" t="n"/>
      <c r="J388" s="76" t="n"/>
      <c r="K388" s="76" t="n"/>
      <c r="L388" s="292" t="n"/>
      <c r="M388" s="293" t="n"/>
      <c r="N388" s="294" t="n"/>
      <c r="O388" s="111" t="n"/>
      <c r="P388" s="111" t="n"/>
      <c r="Q388" s="111" t="n"/>
      <c r="R388" s="111" t="n"/>
      <c r="S388" s="111" t="n"/>
      <c r="T388" s="77" t="n"/>
      <c r="U388" s="77" t="n"/>
      <c r="V388" s="111" t="n"/>
      <c r="W388" s="111" t="n"/>
      <c r="X388" s="111" t="n"/>
      <c r="Y388" s="111" t="n"/>
      <c r="Z388" s="111" t="n"/>
      <c r="AA388" s="77" t="n"/>
      <c r="AB388" s="77" t="n"/>
      <c r="AC388" s="111" t="n"/>
      <c r="AD388" s="111" t="n"/>
      <c r="AE388" s="111" t="n"/>
      <c r="AF388" s="111" t="n"/>
      <c r="AG388" s="111" t="n"/>
      <c r="AH388" s="77" t="n"/>
      <c r="AI388" s="77" t="n"/>
      <c r="AJ388" s="78" t="n"/>
      <c r="AK388" s="79" t="n"/>
      <c r="AL388" s="80" t="n"/>
      <c r="AM388" s="77" t="n"/>
      <c r="AN388" s="77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1" t="n"/>
      <c r="AX388" s="82" t="n"/>
      <c r="AY388" s="83" t="n"/>
      <c r="AZ388" s="181" t="n"/>
      <c r="BA388" s="84" t="n"/>
      <c r="BB388" s="83" t="n"/>
      <c r="BC388" s="83" t="n"/>
      <c r="BD388" s="83" t="n"/>
      <c r="BE388" s="83" t="n"/>
      <c r="BF388" s="83" t="n"/>
      <c r="BG388" s="28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  <c r="CW388" s="85" t="n"/>
    </row>
    <row customFormat="1" customHeight="1" ht="31.5" r="389" s="86">
      <c r="A389" s="73" t="n"/>
      <c r="B389" s="74" t="n"/>
      <c r="C389" s="291" t="n"/>
      <c r="D389" s="74" t="n"/>
      <c r="E389" s="74" t="n"/>
      <c r="F389" s="74" t="n"/>
      <c r="G389" s="75" t="n"/>
      <c r="H389" s="76" t="n"/>
      <c r="I389" s="76" t="n"/>
      <c r="J389" s="76" t="n"/>
      <c r="K389" s="76" t="n"/>
      <c r="L389" s="292" t="n"/>
      <c r="M389" s="293" t="n"/>
      <c r="N389" s="294" t="n"/>
      <c r="O389" s="111" t="n"/>
      <c r="P389" s="111" t="n"/>
      <c r="Q389" s="111" t="n"/>
      <c r="R389" s="111" t="n"/>
      <c r="S389" s="111" t="n"/>
      <c r="T389" s="77" t="n"/>
      <c r="U389" s="77" t="n"/>
      <c r="V389" s="111" t="n"/>
      <c r="W389" s="111" t="n"/>
      <c r="X389" s="111" t="n"/>
      <c r="Y389" s="111" t="n"/>
      <c r="Z389" s="111" t="n"/>
      <c r="AA389" s="77" t="n"/>
      <c r="AB389" s="77" t="n"/>
      <c r="AC389" s="111" t="n"/>
      <c r="AD389" s="111" t="n"/>
      <c r="AE389" s="111" t="n"/>
      <c r="AF389" s="111" t="n"/>
      <c r="AG389" s="111" t="n"/>
      <c r="AH389" s="77" t="n"/>
      <c r="AI389" s="77" t="n"/>
      <c r="AJ389" s="78" t="n"/>
      <c r="AK389" s="79" t="n"/>
      <c r="AL389" s="80" t="n"/>
      <c r="AM389" s="77" t="n"/>
      <c r="AN389" s="77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1" t="n"/>
      <c r="AX389" s="82" t="n"/>
      <c r="AY389" s="83" t="n"/>
      <c r="AZ389" s="181" t="n"/>
      <c r="BA389" s="84" t="n"/>
      <c r="BB389" s="83" t="n"/>
      <c r="BC389" s="83" t="n"/>
      <c r="BD389" s="83" t="n"/>
      <c r="BE389" s="83" t="n"/>
      <c r="BF389" s="83" t="n"/>
      <c r="BG389" s="28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  <c r="CW389" s="85" t="n"/>
    </row>
    <row customFormat="1" customHeight="1" ht="31.5" r="390" s="86">
      <c r="A390" s="73" t="n"/>
      <c r="B390" s="74" t="n"/>
      <c r="C390" s="291" t="n"/>
      <c r="D390" s="74" t="n"/>
      <c r="E390" s="74" t="n"/>
      <c r="F390" s="74" t="n"/>
      <c r="G390" s="75" t="n"/>
      <c r="H390" s="76" t="n"/>
      <c r="I390" s="76" t="n"/>
      <c r="J390" s="76" t="n"/>
      <c r="K390" s="76" t="n"/>
      <c r="L390" s="292" t="n"/>
      <c r="M390" s="293" t="n"/>
      <c r="N390" s="294" t="n"/>
      <c r="O390" s="111" t="n"/>
      <c r="P390" s="111" t="n"/>
      <c r="Q390" s="111" t="n"/>
      <c r="R390" s="111" t="n"/>
      <c r="S390" s="111" t="n"/>
      <c r="T390" s="77" t="n"/>
      <c r="U390" s="77" t="n"/>
      <c r="V390" s="111" t="n"/>
      <c r="W390" s="111" t="n"/>
      <c r="X390" s="111" t="n"/>
      <c r="Y390" s="111" t="n"/>
      <c r="Z390" s="111" t="n"/>
      <c r="AA390" s="77" t="n"/>
      <c r="AB390" s="77" t="n"/>
      <c r="AC390" s="111" t="n"/>
      <c r="AD390" s="111" t="n"/>
      <c r="AE390" s="111" t="n"/>
      <c r="AF390" s="111" t="n"/>
      <c r="AG390" s="111" t="n"/>
      <c r="AH390" s="77" t="n"/>
      <c r="AI390" s="77" t="n"/>
      <c r="AJ390" s="78" t="n"/>
      <c r="AK390" s="79" t="n"/>
      <c r="AL390" s="80" t="n"/>
      <c r="AM390" s="77" t="n"/>
      <c r="AN390" s="77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1" t="n"/>
      <c r="AX390" s="82" t="n"/>
      <c r="AY390" s="83" t="n"/>
      <c r="AZ390" s="181" t="n"/>
      <c r="BA390" s="84" t="n"/>
      <c r="BB390" s="83" t="n"/>
      <c r="BC390" s="83" t="n"/>
      <c r="BD390" s="83" t="n"/>
      <c r="BE390" s="83" t="n"/>
      <c r="BF390" s="83" t="n"/>
      <c r="BG390" s="28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  <c r="CW390" s="85" t="n"/>
    </row>
    <row customFormat="1" customHeight="1" ht="31.5" r="391" s="86">
      <c r="A391" s="73" t="n"/>
      <c r="B391" s="74" t="n"/>
      <c r="C391" s="291" t="n"/>
      <c r="D391" s="74" t="n"/>
      <c r="E391" s="74" t="n"/>
      <c r="F391" s="74" t="n"/>
      <c r="G391" s="75" t="n"/>
      <c r="H391" s="76" t="n"/>
      <c r="I391" s="76" t="n"/>
      <c r="J391" s="76" t="n"/>
      <c r="K391" s="76" t="n"/>
      <c r="L391" s="292" t="n"/>
      <c r="M391" s="293" t="n"/>
      <c r="N391" s="294" t="n"/>
      <c r="O391" s="111" t="n"/>
      <c r="P391" s="111" t="n"/>
      <c r="Q391" s="111" t="n"/>
      <c r="R391" s="111" t="n"/>
      <c r="S391" s="111" t="n"/>
      <c r="T391" s="77" t="n"/>
      <c r="U391" s="77" t="n"/>
      <c r="V391" s="111" t="n"/>
      <c r="W391" s="111" t="n"/>
      <c r="X391" s="111" t="n"/>
      <c r="Y391" s="111" t="n"/>
      <c r="Z391" s="111" t="n"/>
      <c r="AA391" s="77" t="n"/>
      <c r="AB391" s="77" t="n"/>
      <c r="AC391" s="111" t="n"/>
      <c r="AD391" s="111" t="n"/>
      <c r="AE391" s="111" t="n"/>
      <c r="AF391" s="111" t="n"/>
      <c r="AG391" s="111" t="n"/>
      <c r="AH391" s="77" t="n"/>
      <c r="AI391" s="77" t="n"/>
      <c r="AJ391" s="78" t="n"/>
      <c r="AK391" s="79" t="n"/>
      <c r="AL391" s="80" t="n"/>
      <c r="AM391" s="77" t="n"/>
      <c r="AN391" s="77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1" t="n"/>
      <c r="AX391" s="82" t="n"/>
      <c r="AY391" s="83" t="n"/>
      <c r="AZ391" s="181" t="n"/>
      <c r="BA391" s="84" t="n"/>
      <c r="BB391" s="83" t="n"/>
      <c r="BC391" s="83" t="n"/>
      <c r="BD391" s="83" t="n"/>
      <c r="BE391" s="83" t="n"/>
      <c r="BF391" s="83" t="n"/>
      <c r="BG391" s="28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  <c r="CW391" s="85" t="n"/>
    </row>
    <row customFormat="1" customHeight="1" ht="31.5" r="392" s="86">
      <c r="A392" s="73" t="n"/>
      <c r="B392" s="74" t="n"/>
      <c r="C392" s="291" t="n"/>
      <c r="D392" s="74" t="n"/>
      <c r="E392" s="74" t="n"/>
      <c r="F392" s="74" t="n"/>
      <c r="G392" s="75" t="n"/>
      <c r="H392" s="76" t="n"/>
      <c r="I392" s="76" t="n"/>
      <c r="J392" s="76" t="n"/>
      <c r="K392" s="76" t="n"/>
      <c r="L392" s="292" t="n"/>
      <c r="M392" s="293" t="n"/>
      <c r="N392" s="294" t="n"/>
      <c r="O392" s="111" t="n"/>
      <c r="P392" s="111" t="n"/>
      <c r="Q392" s="111" t="n"/>
      <c r="R392" s="111" t="n"/>
      <c r="S392" s="111" t="n"/>
      <c r="T392" s="77" t="n"/>
      <c r="U392" s="77" t="n"/>
      <c r="V392" s="111" t="n"/>
      <c r="W392" s="111" t="n"/>
      <c r="X392" s="111" t="n"/>
      <c r="Y392" s="111" t="n"/>
      <c r="Z392" s="111" t="n"/>
      <c r="AA392" s="77" t="n"/>
      <c r="AB392" s="77" t="n"/>
      <c r="AC392" s="111" t="n"/>
      <c r="AD392" s="111" t="n"/>
      <c r="AE392" s="111" t="n"/>
      <c r="AF392" s="111" t="n"/>
      <c r="AG392" s="111" t="n"/>
      <c r="AH392" s="77" t="n"/>
      <c r="AI392" s="77" t="n"/>
      <c r="AJ392" s="78" t="n"/>
      <c r="AK392" s="79" t="n"/>
      <c r="AL392" s="80" t="n"/>
      <c r="AM392" s="77" t="n"/>
      <c r="AN392" s="77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1" t="n"/>
      <c r="AX392" s="82" t="n"/>
      <c r="AY392" s="83" t="n"/>
      <c r="AZ392" s="181" t="n"/>
      <c r="BA392" s="84" t="n"/>
      <c r="BB392" s="83" t="n"/>
      <c r="BC392" s="83" t="n"/>
      <c r="BD392" s="83" t="n"/>
      <c r="BE392" s="83" t="n"/>
      <c r="BF392" s="83" t="n"/>
      <c r="BG392" s="28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  <c r="CW392" s="85" t="n"/>
    </row>
    <row customFormat="1" customHeight="1" ht="31.5" r="393" s="86">
      <c r="A393" s="73" t="n"/>
      <c r="B393" s="74" t="n"/>
      <c r="C393" s="291" t="n"/>
      <c r="D393" s="74" t="n"/>
      <c r="E393" s="74" t="n"/>
      <c r="F393" s="74" t="n"/>
      <c r="G393" s="75" t="n"/>
      <c r="H393" s="76" t="n"/>
      <c r="I393" s="76" t="n"/>
      <c r="J393" s="76" t="n"/>
      <c r="K393" s="76" t="n"/>
      <c r="L393" s="292" t="n"/>
      <c r="M393" s="293" t="n"/>
      <c r="N393" s="294" t="n"/>
      <c r="O393" s="111" t="n"/>
      <c r="P393" s="111" t="n"/>
      <c r="Q393" s="111" t="n"/>
      <c r="R393" s="111" t="n"/>
      <c r="S393" s="111" t="n"/>
      <c r="T393" s="77" t="n"/>
      <c r="U393" s="77" t="n"/>
      <c r="V393" s="111" t="n"/>
      <c r="W393" s="111" t="n"/>
      <c r="X393" s="111" t="n"/>
      <c r="Y393" s="111" t="n"/>
      <c r="Z393" s="111" t="n"/>
      <c r="AA393" s="77" t="n"/>
      <c r="AB393" s="77" t="n"/>
      <c r="AC393" s="111" t="n"/>
      <c r="AD393" s="111" t="n"/>
      <c r="AE393" s="111" t="n"/>
      <c r="AF393" s="111" t="n"/>
      <c r="AG393" s="111" t="n"/>
      <c r="AH393" s="77" t="n"/>
      <c r="AI393" s="77" t="n"/>
      <c r="AJ393" s="78" t="n"/>
      <c r="AK393" s="79" t="n"/>
      <c r="AL393" s="80" t="n"/>
      <c r="AM393" s="77" t="n"/>
      <c r="AN393" s="77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1" t="n"/>
      <c r="AX393" s="82" t="n"/>
      <c r="AY393" s="83" t="n"/>
      <c r="AZ393" s="181" t="n"/>
      <c r="BA393" s="84" t="n"/>
      <c r="BB393" s="83" t="n"/>
      <c r="BC393" s="83" t="n"/>
      <c r="BD393" s="83" t="n"/>
      <c r="BE393" s="83" t="n"/>
      <c r="BF393" s="83" t="n"/>
      <c r="BG393" s="28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  <c r="CW393" s="85" t="n"/>
    </row>
    <row customFormat="1" customHeight="1" ht="31.5" r="394" s="86">
      <c r="A394" s="73" t="n"/>
      <c r="B394" s="74" t="n"/>
      <c r="C394" s="291" t="n"/>
      <c r="D394" s="74" t="n"/>
      <c r="E394" s="74" t="n"/>
      <c r="F394" s="74" t="n"/>
      <c r="G394" s="75" t="n"/>
      <c r="H394" s="76" t="n"/>
      <c r="I394" s="76" t="n"/>
      <c r="J394" s="76" t="n"/>
      <c r="K394" s="76" t="n"/>
      <c r="L394" s="292" t="n"/>
      <c r="M394" s="293" t="n"/>
      <c r="N394" s="294" t="n"/>
      <c r="O394" s="111" t="n"/>
      <c r="P394" s="111" t="n"/>
      <c r="Q394" s="111" t="n"/>
      <c r="R394" s="111" t="n"/>
      <c r="S394" s="111" t="n"/>
      <c r="T394" s="77" t="n"/>
      <c r="U394" s="77" t="n"/>
      <c r="V394" s="111" t="n"/>
      <c r="W394" s="111" t="n"/>
      <c r="X394" s="111" t="n"/>
      <c r="Y394" s="111" t="n"/>
      <c r="Z394" s="111" t="n"/>
      <c r="AA394" s="77" t="n"/>
      <c r="AB394" s="77" t="n"/>
      <c r="AC394" s="111" t="n"/>
      <c r="AD394" s="111" t="n"/>
      <c r="AE394" s="111" t="n"/>
      <c r="AF394" s="111" t="n"/>
      <c r="AG394" s="111" t="n"/>
      <c r="AH394" s="77" t="n"/>
      <c r="AI394" s="77" t="n"/>
      <c r="AJ394" s="78" t="n"/>
      <c r="AK394" s="79" t="n"/>
      <c r="AL394" s="80" t="n"/>
      <c r="AM394" s="77" t="n"/>
      <c r="AN394" s="77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1" t="n"/>
      <c r="AX394" s="82" t="n"/>
      <c r="AY394" s="83" t="n"/>
      <c r="AZ394" s="181" t="n"/>
      <c r="BA394" s="84" t="n"/>
      <c r="BB394" s="83" t="n"/>
      <c r="BC394" s="83" t="n"/>
      <c r="BD394" s="83" t="n"/>
      <c r="BE394" s="83" t="n"/>
      <c r="BF394" s="83" t="n"/>
      <c r="BG394" s="28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  <c r="CW394" s="85" t="n"/>
    </row>
    <row customFormat="1" customHeight="1" ht="31.5" r="395" s="86">
      <c r="A395" s="73" t="n"/>
      <c r="B395" s="74" t="n"/>
      <c r="C395" s="291" t="n"/>
      <c r="D395" s="74" t="n"/>
      <c r="E395" s="74" t="n"/>
      <c r="F395" s="74" t="n"/>
      <c r="G395" s="75" t="n"/>
      <c r="H395" s="76" t="n"/>
      <c r="I395" s="76" t="n"/>
      <c r="J395" s="76" t="n"/>
      <c r="K395" s="76" t="n"/>
      <c r="L395" s="292" t="n"/>
      <c r="M395" s="293" t="n"/>
      <c r="N395" s="294" t="n"/>
      <c r="O395" s="111" t="n"/>
      <c r="P395" s="111" t="n"/>
      <c r="Q395" s="111" t="n"/>
      <c r="R395" s="111" t="n"/>
      <c r="S395" s="111" t="n"/>
      <c r="T395" s="77" t="n"/>
      <c r="U395" s="77" t="n"/>
      <c r="V395" s="111" t="n"/>
      <c r="W395" s="111" t="n"/>
      <c r="X395" s="111" t="n"/>
      <c r="Y395" s="111" t="n"/>
      <c r="Z395" s="111" t="n"/>
      <c r="AA395" s="77" t="n"/>
      <c r="AB395" s="77" t="n"/>
      <c r="AC395" s="111" t="n"/>
      <c r="AD395" s="111" t="n"/>
      <c r="AE395" s="111" t="n"/>
      <c r="AF395" s="111" t="n"/>
      <c r="AG395" s="111" t="n"/>
      <c r="AH395" s="77" t="n"/>
      <c r="AI395" s="77" t="n"/>
      <c r="AJ395" s="78" t="n"/>
      <c r="AK395" s="79" t="n"/>
      <c r="AL395" s="80" t="n"/>
      <c r="AM395" s="77" t="n"/>
      <c r="AN395" s="77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1" t="n"/>
      <c r="AX395" s="82" t="n"/>
      <c r="AY395" s="83" t="n"/>
      <c r="AZ395" s="181" t="n"/>
      <c r="BA395" s="84" t="n"/>
      <c r="BB395" s="83" t="n"/>
      <c r="BC395" s="83" t="n"/>
      <c r="BD395" s="83" t="n"/>
      <c r="BE395" s="83" t="n"/>
      <c r="BF395" s="83" t="n"/>
      <c r="BG395" s="28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  <c r="CW395" s="85" t="n"/>
    </row>
    <row customFormat="1" customHeight="1" ht="31.5" r="396" s="86">
      <c r="A396" s="73" t="n"/>
      <c r="B396" s="74" t="n"/>
      <c r="C396" s="291" t="n"/>
      <c r="D396" s="74" t="n"/>
      <c r="E396" s="74" t="n"/>
      <c r="F396" s="74" t="n"/>
      <c r="G396" s="75" t="n"/>
      <c r="H396" s="76" t="n"/>
      <c r="I396" s="76" t="n"/>
      <c r="J396" s="76" t="n"/>
      <c r="K396" s="76" t="n"/>
      <c r="L396" s="292" t="n"/>
      <c r="M396" s="293" t="n"/>
      <c r="N396" s="294" t="n"/>
      <c r="O396" s="111" t="n"/>
      <c r="P396" s="111" t="n"/>
      <c r="Q396" s="111" t="n"/>
      <c r="R396" s="111" t="n"/>
      <c r="S396" s="111" t="n"/>
      <c r="T396" s="77" t="n"/>
      <c r="U396" s="77" t="n"/>
      <c r="V396" s="111" t="n"/>
      <c r="W396" s="111" t="n"/>
      <c r="X396" s="111" t="n"/>
      <c r="Y396" s="111" t="n"/>
      <c r="Z396" s="111" t="n"/>
      <c r="AA396" s="77" t="n"/>
      <c r="AB396" s="77" t="n"/>
      <c r="AC396" s="111" t="n"/>
      <c r="AD396" s="111" t="n"/>
      <c r="AE396" s="111" t="n"/>
      <c r="AF396" s="111" t="n"/>
      <c r="AG396" s="111" t="n"/>
      <c r="AH396" s="77" t="n"/>
      <c r="AI396" s="77" t="n"/>
      <c r="AJ396" s="78" t="n"/>
      <c r="AK396" s="79" t="n"/>
      <c r="AL396" s="80" t="n"/>
      <c r="AM396" s="77" t="n"/>
      <c r="AN396" s="77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1" t="n"/>
      <c r="AX396" s="82" t="n"/>
      <c r="AY396" s="83" t="n"/>
      <c r="AZ396" s="181" t="n"/>
      <c r="BA396" s="84" t="n"/>
      <c r="BB396" s="83" t="n"/>
      <c r="BC396" s="83" t="n"/>
      <c r="BD396" s="83" t="n"/>
      <c r="BE396" s="83" t="n"/>
      <c r="BF396" s="83" t="n"/>
      <c r="BG396" s="28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  <c r="CW396" s="85" t="n"/>
    </row>
    <row customFormat="1" customHeight="1" ht="31.5" r="397" s="86">
      <c r="A397" s="73" t="n"/>
      <c r="B397" s="74" t="n"/>
      <c r="C397" s="291" t="n"/>
      <c r="D397" s="74" t="n"/>
      <c r="E397" s="74" t="n"/>
      <c r="F397" s="74" t="n"/>
      <c r="G397" s="75" t="n"/>
      <c r="H397" s="76" t="n"/>
      <c r="I397" s="76" t="n"/>
      <c r="J397" s="76" t="n"/>
      <c r="K397" s="76" t="n"/>
      <c r="L397" s="292" t="n"/>
      <c r="M397" s="293" t="n"/>
      <c r="N397" s="294" t="n"/>
      <c r="O397" s="111" t="n"/>
      <c r="P397" s="111" t="n"/>
      <c r="Q397" s="111" t="n"/>
      <c r="R397" s="111" t="n"/>
      <c r="S397" s="111" t="n"/>
      <c r="T397" s="77" t="n"/>
      <c r="U397" s="77" t="n"/>
      <c r="V397" s="111" t="n"/>
      <c r="W397" s="111" t="n"/>
      <c r="X397" s="111" t="n"/>
      <c r="Y397" s="111" t="n"/>
      <c r="Z397" s="111" t="n"/>
      <c r="AA397" s="77" t="n"/>
      <c r="AB397" s="77" t="n"/>
      <c r="AC397" s="111" t="n"/>
      <c r="AD397" s="111" t="n"/>
      <c r="AE397" s="111" t="n"/>
      <c r="AF397" s="111" t="n"/>
      <c r="AG397" s="111" t="n"/>
      <c r="AH397" s="77" t="n"/>
      <c r="AI397" s="77" t="n"/>
      <c r="AJ397" s="78" t="n"/>
      <c r="AK397" s="79" t="n"/>
      <c r="AL397" s="80" t="n"/>
      <c r="AM397" s="77" t="n"/>
      <c r="AN397" s="77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1" t="n"/>
      <c r="AX397" s="82" t="n"/>
      <c r="AY397" s="83" t="n"/>
      <c r="AZ397" s="181" t="n"/>
      <c r="BA397" s="84" t="n"/>
      <c r="BB397" s="83" t="n"/>
      <c r="BC397" s="83" t="n"/>
      <c r="BD397" s="83" t="n"/>
      <c r="BE397" s="83" t="n"/>
      <c r="BF397" s="83" t="n"/>
      <c r="BG397" s="28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  <c r="CW397" s="85" t="n"/>
    </row>
    <row customFormat="1" customHeight="1" ht="31.5" r="398" s="86">
      <c r="A398" s="73" t="n"/>
      <c r="B398" s="74" t="n"/>
      <c r="C398" s="291" t="n"/>
      <c r="D398" s="74" t="n"/>
      <c r="E398" s="74" t="n"/>
      <c r="F398" s="74" t="n"/>
      <c r="G398" s="75" t="n"/>
      <c r="H398" s="76" t="n"/>
      <c r="I398" s="76" t="n"/>
      <c r="J398" s="76" t="n"/>
      <c r="K398" s="76" t="n"/>
      <c r="L398" s="292" t="n"/>
      <c r="M398" s="293" t="n"/>
      <c r="N398" s="294" t="n"/>
      <c r="O398" s="111" t="n"/>
      <c r="P398" s="111" t="n"/>
      <c r="Q398" s="111" t="n"/>
      <c r="R398" s="111" t="n"/>
      <c r="S398" s="111" t="n"/>
      <c r="T398" s="77" t="n"/>
      <c r="U398" s="77" t="n"/>
      <c r="V398" s="111" t="n"/>
      <c r="W398" s="111" t="n"/>
      <c r="X398" s="111" t="n"/>
      <c r="Y398" s="111" t="n"/>
      <c r="Z398" s="111" t="n"/>
      <c r="AA398" s="77" t="n"/>
      <c r="AB398" s="77" t="n"/>
      <c r="AC398" s="111" t="n"/>
      <c r="AD398" s="111" t="n"/>
      <c r="AE398" s="111" t="n"/>
      <c r="AF398" s="111" t="n"/>
      <c r="AG398" s="111" t="n"/>
      <c r="AH398" s="77" t="n"/>
      <c r="AI398" s="77" t="n"/>
      <c r="AJ398" s="78" t="n"/>
      <c r="AK398" s="79" t="n"/>
      <c r="AL398" s="80" t="n"/>
      <c r="AM398" s="77" t="n"/>
      <c r="AN398" s="77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1" t="n"/>
      <c r="AX398" s="82" t="n"/>
      <c r="AY398" s="83" t="n"/>
      <c r="AZ398" s="181" t="n"/>
      <c r="BA398" s="84" t="n"/>
      <c r="BB398" s="83" t="n"/>
      <c r="BC398" s="83" t="n"/>
      <c r="BD398" s="83" t="n"/>
      <c r="BE398" s="83" t="n"/>
      <c r="BF398" s="83" t="n"/>
      <c r="BG398" s="28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  <c r="CW398" s="85" t="n"/>
    </row>
    <row customFormat="1" customHeight="1" ht="31.5" r="399" s="86">
      <c r="A399" s="73" t="n"/>
      <c r="B399" s="74" t="n"/>
      <c r="C399" s="291" t="n"/>
      <c r="D399" s="74" t="n"/>
      <c r="E399" s="74" t="n"/>
      <c r="F399" s="74" t="n"/>
      <c r="G399" s="75" t="n"/>
      <c r="H399" s="76" t="n"/>
      <c r="I399" s="76" t="n"/>
      <c r="J399" s="76" t="n"/>
      <c r="K399" s="76" t="n"/>
      <c r="L399" s="292" t="n"/>
      <c r="M399" s="293" t="n"/>
      <c r="N399" s="294" t="n"/>
      <c r="O399" s="111" t="n"/>
      <c r="P399" s="111" t="n"/>
      <c r="Q399" s="111" t="n"/>
      <c r="R399" s="111" t="n"/>
      <c r="S399" s="111" t="n"/>
      <c r="T399" s="77" t="n"/>
      <c r="U399" s="77" t="n"/>
      <c r="V399" s="111" t="n"/>
      <c r="W399" s="111" t="n"/>
      <c r="X399" s="111" t="n"/>
      <c r="Y399" s="111" t="n"/>
      <c r="Z399" s="111" t="n"/>
      <c r="AA399" s="77" t="n"/>
      <c r="AB399" s="77" t="n"/>
      <c r="AC399" s="111" t="n"/>
      <c r="AD399" s="111" t="n"/>
      <c r="AE399" s="111" t="n"/>
      <c r="AF399" s="111" t="n"/>
      <c r="AG399" s="111" t="n"/>
      <c r="AH399" s="77" t="n"/>
      <c r="AI399" s="77" t="n"/>
      <c r="AJ399" s="78" t="n"/>
      <c r="AK399" s="79" t="n"/>
      <c r="AL399" s="80" t="n"/>
      <c r="AM399" s="77" t="n"/>
      <c r="AN399" s="77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1" t="n"/>
      <c r="AX399" s="82" t="n"/>
      <c r="AY399" s="83" t="n"/>
      <c r="AZ399" s="181" t="n"/>
      <c r="BA399" s="84" t="n"/>
      <c r="BB399" s="83" t="n"/>
      <c r="BC399" s="83" t="n"/>
      <c r="BD399" s="83" t="n"/>
      <c r="BE399" s="83" t="n"/>
      <c r="BF399" s="83" t="n"/>
      <c r="BG399" s="28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  <c r="CW399" s="85" t="n"/>
    </row>
    <row customFormat="1" customHeight="1" ht="31.5" r="400" s="86">
      <c r="A400" s="73" t="n"/>
      <c r="B400" s="74" t="n"/>
      <c r="C400" s="291" t="n"/>
      <c r="D400" s="74" t="n"/>
      <c r="E400" s="74" t="n"/>
      <c r="F400" s="74" t="n"/>
      <c r="G400" s="75" t="n"/>
      <c r="H400" s="76" t="n"/>
      <c r="I400" s="76" t="n"/>
      <c r="J400" s="76" t="n"/>
      <c r="K400" s="76" t="n"/>
      <c r="L400" s="292" t="n"/>
      <c r="M400" s="293" t="n"/>
      <c r="N400" s="294" t="n"/>
      <c r="O400" s="111" t="n"/>
      <c r="P400" s="111" t="n"/>
      <c r="Q400" s="111" t="n"/>
      <c r="R400" s="111" t="n"/>
      <c r="S400" s="111" t="n"/>
      <c r="T400" s="77" t="n"/>
      <c r="U400" s="77" t="n"/>
      <c r="V400" s="111" t="n"/>
      <c r="W400" s="111" t="n"/>
      <c r="X400" s="111" t="n"/>
      <c r="Y400" s="111" t="n"/>
      <c r="Z400" s="111" t="n"/>
      <c r="AA400" s="77" t="n"/>
      <c r="AB400" s="77" t="n"/>
      <c r="AC400" s="111" t="n"/>
      <c r="AD400" s="111" t="n"/>
      <c r="AE400" s="111" t="n"/>
      <c r="AF400" s="111" t="n"/>
      <c r="AG400" s="111" t="n"/>
      <c r="AH400" s="77" t="n"/>
      <c r="AI400" s="77" t="n"/>
      <c r="AJ400" s="78" t="n"/>
      <c r="AK400" s="79" t="n"/>
      <c r="AL400" s="80" t="n"/>
      <c r="AM400" s="77" t="n"/>
      <c r="AN400" s="77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1" t="n"/>
      <c r="AX400" s="82" t="n"/>
      <c r="AY400" s="83" t="n"/>
      <c r="AZ400" s="181" t="n"/>
      <c r="BA400" s="84" t="n"/>
      <c r="BB400" s="83" t="n"/>
      <c r="BC400" s="83" t="n"/>
      <c r="BD400" s="83" t="n"/>
      <c r="BE400" s="83" t="n"/>
      <c r="BF400" s="83" t="n"/>
      <c r="BG400" s="28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  <c r="CW400" s="85" t="n"/>
    </row>
    <row customFormat="1" customHeight="1" ht="31.5" r="401" s="86">
      <c r="A401" s="73" t="n"/>
      <c r="B401" s="74" t="n"/>
      <c r="C401" s="291" t="n"/>
      <c r="D401" s="74" t="n"/>
      <c r="E401" s="74" t="n"/>
      <c r="F401" s="74" t="n"/>
      <c r="G401" s="75" t="n"/>
      <c r="H401" s="76" t="n"/>
      <c r="I401" s="76" t="n"/>
      <c r="J401" s="76" t="n"/>
      <c r="K401" s="76" t="n"/>
      <c r="L401" s="292" t="n"/>
      <c r="M401" s="293" t="n"/>
      <c r="N401" s="294" t="n"/>
      <c r="O401" s="111" t="n"/>
      <c r="P401" s="111" t="n"/>
      <c r="Q401" s="111" t="n"/>
      <c r="R401" s="111" t="n"/>
      <c r="S401" s="111" t="n"/>
      <c r="T401" s="77" t="n"/>
      <c r="U401" s="77" t="n"/>
      <c r="V401" s="111" t="n"/>
      <c r="W401" s="111" t="n"/>
      <c r="X401" s="111" t="n"/>
      <c r="Y401" s="111" t="n"/>
      <c r="Z401" s="111" t="n"/>
      <c r="AA401" s="77" t="n"/>
      <c r="AB401" s="77" t="n"/>
      <c r="AC401" s="111" t="n"/>
      <c r="AD401" s="111" t="n"/>
      <c r="AE401" s="111" t="n"/>
      <c r="AF401" s="111" t="n"/>
      <c r="AG401" s="111" t="n"/>
      <c r="AH401" s="77" t="n"/>
      <c r="AI401" s="77" t="n"/>
      <c r="AJ401" s="78" t="n"/>
      <c r="AK401" s="79" t="n"/>
      <c r="AL401" s="80" t="n"/>
      <c r="AM401" s="77" t="n"/>
      <c r="AN401" s="77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1" t="n"/>
      <c r="AX401" s="82" t="n"/>
      <c r="AY401" s="83" t="n"/>
      <c r="AZ401" s="181" t="n"/>
      <c r="BA401" s="84" t="n"/>
      <c r="BB401" s="83" t="n"/>
      <c r="BC401" s="83" t="n"/>
      <c r="BD401" s="83" t="n"/>
      <c r="BE401" s="83" t="n"/>
      <c r="BF401" s="83" t="n"/>
      <c r="BG401" s="28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  <c r="CW401" s="85" t="n"/>
    </row>
    <row customFormat="1" customHeight="1" ht="31.5" r="402" s="86">
      <c r="A402" s="73" t="n"/>
      <c r="B402" s="74" t="n"/>
      <c r="C402" s="291" t="n"/>
      <c r="D402" s="74" t="n"/>
      <c r="E402" s="74" t="n"/>
      <c r="F402" s="74" t="n"/>
      <c r="G402" s="75" t="n"/>
      <c r="H402" s="76" t="n"/>
      <c r="I402" s="76" t="n"/>
      <c r="J402" s="76" t="n"/>
      <c r="K402" s="76" t="n"/>
      <c r="L402" s="292" t="n"/>
      <c r="M402" s="293" t="n"/>
      <c r="N402" s="294" t="n"/>
      <c r="O402" s="111" t="n"/>
      <c r="P402" s="111" t="n"/>
      <c r="Q402" s="111" t="n"/>
      <c r="R402" s="111" t="n"/>
      <c r="S402" s="111" t="n"/>
      <c r="T402" s="77" t="n"/>
      <c r="U402" s="77" t="n"/>
      <c r="V402" s="111" t="n"/>
      <c r="W402" s="111" t="n"/>
      <c r="X402" s="111" t="n"/>
      <c r="Y402" s="111" t="n"/>
      <c r="Z402" s="111" t="n"/>
      <c r="AA402" s="77" t="n"/>
      <c r="AB402" s="77" t="n"/>
      <c r="AC402" s="111" t="n"/>
      <c r="AD402" s="111" t="n"/>
      <c r="AE402" s="111" t="n"/>
      <c r="AF402" s="111" t="n"/>
      <c r="AG402" s="111" t="n"/>
      <c r="AH402" s="77" t="n"/>
      <c r="AI402" s="77" t="n"/>
      <c r="AJ402" s="78" t="n"/>
      <c r="AK402" s="79" t="n"/>
      <c r="AL402" s="80" t="n"/>
      <c r="AM402" s="77" t="n"/>
      <c r="AN402" s="77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1" t="n"/>
      <c r="AX402" s="82" t="n"/>
      <c r="AY402" s="83" t="n"/>
      <c r="AZ402" s="181" t="n"/>
      <c r="BA402" s="84" t="n"/>
      <c r="BB402" s="83" t="n"/>
      <c r="BC402" s="83" t="n"/>
      <c r="BD402" s="83" t="n"/>
      <c r="BE402" s="83" t="n"/>
      <c r="BF402" s="83" t="n"/>
      <c r="BG402" s="28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  <c r="CW402" s="85" t="n"/>
    </row>
    <row customFormat="1" customHeight="1" ht="31.5" r="403" s="86">
      <c r="A403" s="73" t="n"/>
      <c r="B403" s="74" t="n"/>
      <c r="C403" s="291" t="n"/>
      <c r="D403" s="74" t="n"/>
      <c r="E403" s="74" t="n"/>
      <c r="F403" s="74" t="n"/>
      <c r="G403" s="75" t="n"/>
      <c r="H403" s="76" t="n"/>
      <c r="I403" s="76" t="n"/>
      <c r="J403" s="76" t="n"/>
      <c r="K403" s="76" t="n"/>
      <c r="L403" s="292" t="n"/>
      <c r="M403" s="293" t="n"/>
      <c r="N403" s="294" t="n"/>
      <c r="O403" s="111" t="n"/>
      <c r="P403" s="111" t="n"/>
      <c r="Q403" s="111" t="n"/>
      <c r="R403" s="111" t="n"/>
      <c r="S403" s="111" t="n"/>
      <c r="T403" s="77" t="n"/>
      <c r="U403" s="77" t="n"/>
      <c r="V403" s="111" t="n"/>
      <c r="W403" s="111" t="n"/>
      <c r="X403" s="111" t="n"/>
      <c r="Y403" s="111" t="n"/>
      <c r="Z403" s="111" t="n"/>
      <c r="AA403" s="77" t="n"/>
      <c r="AB403" s="77" t="n"/>
      <c r="AC403" s="111" t="n"/>
      <c r="AD403" s="111" t="n"/>
      <c r="AE403" s="111" t="n"/>
      <c r="AF403" s="111" t="n"/>
      <c r="AG403" s="111" t="n"/>
      <c r="AH403" s="77" t="n"/>
      <c r="AI403" s="77" t="n"/>
      <c r="AJ403" s="78" t="n"/>
      <c r="AK403" s="79" t="n"/>
      <c r="AL403" s="80" t="n"/>
      <c r="AM403" s="77" t="n"/>
      <c r="AN403" s="77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1" t="n"/>
      <c r="AX403" s="82" t="n"/>
      <c r="AY403" s="83" t="n"/>
      <c r="AZ403" s="181" t="n"/>
      <c r="BA403" s="84" t="n"/>
      <c r="BB403" s="83" t="n"/>
      <c r="BC403" s="83" t="n"/>
      <c r="BD403" s="83" t="n"/>
      <c r="BE403" s="83" t="n"/>
      <c r="BF403" s="83" t="n"/>
      <c r="BG403" s="28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  <c r="CW403" s="85" t="n"/>
    </row>
    <row customFormat="1" customHeight="1" ht="31.5" r="404" s="86">
      <c r="A404" s="73" t="n"/>
      <c r="B404" s="74" t="n"/>
      <c r="C404" s="291" t="n"/>
      <c r="D404" s="74" t="n"/>
      <c r="E404" s="74" t="n"/>
      <c r="F404" s="74" t="n"/>
      <c r="G404" s="75" t="n"/>
      <c r="H404" s="76" t="n"/>
      <c r="I404" s="76" t="n"/>
      <c r="J404" s="76" t="n"/>
      <c r="K404" s="76" t="n"/>
      <c r="L404" s="292" t="n"/>
      <c r="M404" s="293" t="n"/>
      <c r="N404" s="294" t="n"/>
      <c r="O404" s="111" t="n"/>
      <c r="P404" s="111" t="n"/>
      <c r="Q404" s="111" t="n"/>
      <c r="R404" s="111" t="n"/>
      <c r="S404" s="111" t="n"/>
      <c r="T404" s="77" t="n"/>
      <c r="U404" s="77" t="n"/>
      <c r="V404" s="111" t="n"/>
      <c r="W404" s="111" t="n"/>
      <c r="X404" s="111" t="n"/>
      <c r="Y404" s="111" t="n"/>
      <c r="Z404" s="111" t="n"/>
      <c r="AA404" s="77" t="n"/>
      <c r="AB404" s="77" t="n"/>
      <c r="AC404" s="111" t="n"/>
      <c r="AD404" s="111" t="n"/>
      <c r="AE404" s="111" t="n"/>
      <c r="AF404" s="111" t="n"/>
      <c r="AG404" s="111" t="n"/>
      <c r="AH404" s="77" t="n"/>
      <c r="AI404" s="77" t="n"/>
      <c r="AJ404" s="78" t="n"/>
      <c r="AK404" s="79" t="n"/>
      <c r="AL404" s="80" t="n"/>
      <c r="AM404" s="77" t="n"/>
      <c r="AN404" s="77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1" t="n"/>
      <c r="AX404" s="82" t="n"/>
      <c r="AY404" s="83" t="n"/>
      <c r="AZ404" s="181" t="n"/>
      <c r="BA404" s="84" t="n"/>
      <c r="BB404" s="83" t="n"/>
      <c r="BC404" s="83" t="n"/>
      <c r="BD404" s="83" t="n"/>
      <c r="BE404" s="83" t="n"/>
      <c r="BF404" s="83" t="n"/>
      <c r="BG404" s="28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  <c r="CW404" s="85" t="n"/>
    </row>
    <row customFormat="1" customHeight="1" ht="31.5" r="405" s="86">
      <c r="A405" s="73" t="n"/>
      <c r="B405" s="74" t="n"/>
      <c r="C405" s="291" t="n"/>
      <c r="D405" s="74" t="n"/>
      <c r="E405" s="74" t="n"/>
      <c r="F405" s="74" t="n"/>
      <c r="G405" s="75" t="n"/>
      <c r="H405" s="76" t="n"/>
      <c r="I405" s="76" t="n"/>
      <c r="J405" s="76" t="n"/>
      <c r="K405" s="76" t="n"/>
      <c r="L405" s="292" t="n"/>
      <c r="M405" s="293" t="n"/>
      <c r="N405" s="294" t="n"/>
      <c r="O405" s="111" t="n"/>
      <c r="P405" s="111" t="n"/>
      <c r="Q405" s="111" t="n"/>
      <c r="R405" s="111" t="n"/>
      <c r="S405" s="111" t="n"/>
      <c r="T405" s="77" t="n"/>
      <c r="U405" s="77" t="n"/>
      <c r="V405" s="111" t="n"/>
      <c r="W405" s="111" t="n"/>
      <c r="X405" s="111" t="n"/>
      <c r="Y405" s="111" t="n"/>
      <c r="Z405" s="111" t="n"/>
      <c r="AA405" s="77" t="n"/>
      <c r="AB405" s="77" t="n"/>
      <c r="AC405" s="111" t="n"/>
      <c r="AD405" s="111" t="n"/>
      <c r="AE405" s="111" t="n"/>
      <c r="AF405" s="111" t="n"/>
      <c r="AG405" s="111" t="n"/>
      <c r="AH405" s="77" t="n"/>
      <c r="AI405" s="77" t="n"/>
      <c r="AJ405" s="78" t="n"/>
      <c r="AK405" s="79" t="n"/>
      <c r="AL405" s="80" t="n"/>
      <c r="AM405" s="77" t="n"/>
      <c r="AN405" s="77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1" t="n"/>
      <c r="AX405" s="82" t="n"/>
      <c r="AY405" s="83" t="n"/>
      <c r="AZ405" s="181" t="n"/>
      <c r="BA405" s="84" t="n"/>
      <c r="BB405" s="83" t="n"/>
      <c r="BC405" s="83" t="n"/>
      <c r="BD405" s="83" t="n"/>
      <c r="BE405" s="83" t="n"/>
      <c r="BF405" s="83" t="n"/>
      <c r="BG405" s="28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  <c r="CW405" s="85" t="n"/>
    </row>
    <row customFormat="1" customHeight="1" ht="31.5" r="406" s="86">
      <c r="A406" s="73" t="n"/>
      <c r="B406" s="74" t="n"/>
      <c r="C406" s="291" t="n"/>
      <c r="D406" s="74" t="n"/>
      <c r="E406" s="74" t="n"/>
      <c r="F406" s="74" t="n"/>
      <c r="G406" s="75" t="n"/>
      <c r="H406" s="76" t="n"/>
      <c r="I406" s="76" t="n"/>
      <c r="J406" s="76" t="n"/>
      <c r="K406" s="76" t="n"/>
      <c r="L406" s="292" t="n"/>
      <c r="M406" s="293" t="n"/>
      <c r="N406" s="294" t="n"/>
      <c r="O406" s="111" t="n"/>
      <c r="P406" s="111" t="n"/>
      <c r="Q406" s="111" t="n"/>
      <c r="R406" s="111" t="n"/>
      <c r="S406" s="111" t="n"/>
      <c r="T406" s="77" t="n"/>
      <c r="U406" s="77" t="n"/>
      <c r="V406" s="111" t="n"/>
      <c r="W406" s="111" t="n"/>
      <c r="X406" s="111" t="n"/>
      <c r="Y406" s="111" t="n"/>
      <c r="Z406" s="111" t="n"/>
      <c r="AA406" s="77" t="n"/>
      <c r="AB406" s="77" t="n"/>
      <c r="AC406" s="111" t="n"/>
      <c r="AD406" s="111" t="n"/>
      <c r="AE406" s="111" t="n"/>
      <c r="AF406" s="111" t="n"/>
      <c r="AG406" s="111" t="n"/>
      <c r="AH406" s="77" t="n"/>
      <c r="AI406" s="77" t="n"/>
      <c r="AJ406" s="78" t="n"/>
      <c r="AK406" s="79" t="n"/>
      <c r="AL406" s="80" t="n"/>
      <c r="AM406" s="77" t="n"/>
      <c r="AN406" s="77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1" t="n"/>
      <c r="AX406" s="82" t="n"/>
      <c r="AY406" s="83" t="n"/>
      <c r="AZ406" s="181" t="n"/>
      <c r="BA406" s="84" t="n"/>
      <c r="BB406" s="83" t="n"/>
      <c r="BC406" s="83" t="n"/>
      <c r="BD406" s="83" t="n"/>
      <c r="BE406" s="83" t="n"/>
      <c r="BF406" s="83" t="n"/>
      <c r="BG406" s="28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  <c r="CW406" s="85" t="n"/>
    </row>
    <row customFormat="1" customHeight="1" ht="31.5" r="407" s="86">
      <c r="A407" s="73" t="n"/>
      <c r="B407" s="74" t="n"/>
      <c r="C407" s="291" t="n"/>
      <c r="D407" s="74" t="n"/>
      <c r="E407" s="74" t="n"/>
      <c r="F407" s="74" t="n"/>
      <c r="G407" s="75" t="n"/>
      <c r="H407" s="76" t="n"/>
      <c r="I407" s="76" t="n"/>
      <c r="J407" s="76" t="n"/>
      <c r="K407" s="76" t="n"/>
      <c r="L407" s="292" t="n"/>
      <c r="M407" s="293" t="n"/>
      <c r="N407" s="294" t="n"/>
      <c r="O407" s="111" t="n"/>
      <c r="P407" s="111" t="n"/>
      <c r="Q407" s="111" t="n"/>
      <c r="R407" s="111" t="n"/>
      <c r="S407" s="111" t="n"/>
      <c r="T407" s="77" t="n"/>
      <c r="U407" s="77" t="n"/>
      <c r="V407" s="111" t="n"/>
      <c r="W407" s="111" t="n"/>
      <c r="X407" s="111" t="n"/>
      <c r="Y407" s="111" t="n"/>
      <c r="Z407" s="111" t="n"/>
      <c r="AA407" s="77" t="n"/>
      <c r="AB407" s="77" t="n"/>
      <c r="AC407" s="111" t="n"/>
      <c r="AD407" s="111" t="n"/>
      <c r="AE407" s="111" t="n"/>
      <c r="AF407" s="111" t="n"/>
      <c r="AG407" s="111" t="n"/>
      <c r="AH407" s="77" t="n"/>
      <c r="AI407" s="77" t="n"/>
      <c r="AJ407" s="78" t="n"/>
      <c r="AK407" s="79" t="n"/>
      <c r="AL407" s="80" t="n"/>
      <c r="AM407" s="77" t="n"/>
      <c r="AN407" s="77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1" t="n"/>
      <c r="AX407" s="82" t="n"/>
      <c r="AY407" s="83" t="n"/>
      <c r="AZ407" s="181" t="n"/>
      <c r="BA407" s="84" t="n"/>
      <c r="BB407" s="83" t="n"/>
      <c r="BC407" s="83" t="n"/>
      <c r="BD407" s="83" t="n"/>
      <c r="BE407" s="83" t="n"/>
      <c r="BF407" s="83" t="n"/>
      <c r="BG407" s="28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  <c r="CW407" s="85" t="n"/>
    </row>
    <row customFormat="1" customHeight="1" ht="31.5" r="408" s="86">
      <c r="A408" s="73" t="n"/>
      <c r="B408" s="74" t="n"/>
      <c r="C408" s="291" t="n"/>
      <c r="D408" s="74" t="n"/>
      <c r="E408" s="74" t="n"/>
      <c r="F408" s="74" t="n"/>
      <c r="G408" s="75" t="n"/>
      <c r="H408" s="76" t="n"/>
      <c r="I408" s="76" t="n"/>
      <c r="J408" s="76" t="n"/>
      <c r="K408" s="76" t="n"/>
      <c r="L408" s="292" t="n"/>
      <c r="M408" s="293" t="n"/>
      <c r="N408" s="294" t="n"/>
      <c r="O408" s="111" t="n"/>
      <c r="P408" s="111" t="n"/>
      <c r="Q408" s="111" t="n"/>
      <c r="R408" s="111" t="n"/>
      <c r="S408" s="111" t="n"/>
      <c r="T408" s="77" t="n"/>
      <c r="U408" s="77" t="n"/>
      <c r="V408" s="111" t="n"/>
      <c r="W408" s="111" t="n"/>
      <c r="X408" s="111" t="n"/>
      <c r="Y408" s="111" t="n"/>
      <c r="Z408" s="111" t="n"/>
      <c r="AA408" s="77" t="n"/>
      <c r="AB408" s="77" t="n"/>
      <c r="AC408" s="111" t="n"/>
      <c r="AD408" s="111" t="n"/>
      <c r="AE408" s="111" t="n"/>
      <c r="AF408" s="111" t="n"/>
      <c r="AG408" s="111" t="n"/>
      <c r="AH408" s="77" t="n"/>
      <c r="AI408" s="77" t="n"/>
      <c r="AJ408" s="78" t="n"/>
      <c r="AK408" s="79" t="n"/>
      <c r="AL408" s="80" t="n"/>
      <c r="AM408" s="77" t="n"/>
      <c r="AN408" s="77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1" t="n"/>
      <c r="AX408" s="82" t="n"/>
      <c r="AY408" s="83" t="n"/>
      <c r="AZ408" s="181" t="n"/>
      <c r="BA408" s="84" t="n"/>
      <c r="BB408" s="83" t="n"/>
      <c r="BC408" s="83" t="n"/>
      <c r="BD408" s="83" t="n"/>
      <c r="BE408" s="83" t="n"/>
      <c r="BF408" s="83" t="n"/>
      <c r="BG408" s="28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  <c r="CW408" s="85" t="n"/>
    </row>
    <row customFormat="1" customHeight="1" ht="31.5" r="409" s="86">
      <c r="A409" s="73" t="n"/>
      <c r="B409" s="74" t="n"/>
      <c r="C409" s="291" t="n"/>
      <c r="D409" s="74" t="n"/>
      <c r="E409" s="74" t="n"/>
      <c r="F409" s="74" t="n"/>
      <c r="G409" s="75" t="n"/>
      <c r="H409" s="76" t="n"/>
      <c r="I409" s="76" t="n"/>
      <c r="J409" s="76" t="n"/>
      <c r="K409" s="76" t="n"/>
      <c r="L409" s="292" t="n"/>
      <c r="M409" s="293" t="n"/>
      <c r="N409" s="294" t="n"/>
      <c r="O409" s="111" t="n"/>
      <c r="P409" s="111" t="n"/>
      <c r="Q409" s="111" t="n"/>
      <c r="R409" s="111" t="n"/>
      <c r="S409" s="111" t="n"/>
      <c r="T409" s="77" t="n"/>
      <c r="U409" s="77" t="n"/>
      <c r="V409" s="111" t="n"/>
      <c r="W409" s="111" t="n"/>
      <c r="X409" s="111" t="n"/>
      <c r="Y409" s="111" t="n"/>
      <c r="Z409" s="111" t="n"/>
      <c r="AA409" s="77" t="n"/>
      <c r="AB409" s="77" t="n"/>
      <c r="AC409" s="111" t="n"/>
      <c r="AD409" s="111" t="n"/>
      <c r="AE409" s="111" t="n"/>
      <c r="AF409" s="111" t="n"/>
      <c r="AG409" s="111" t="n"/>
      <c r="AH409" s="77" t="n"/>
      <c r="AI409" s="77" t="n"/>
      <c r="AJ409" s="78" t="n"/>
      <c r="AK409" s="79" t="n"/>
      <c r="AL409" s="80" t="n"/>
      <c r="AM409" s="77" t="n"/>
      <c r="AN409" s="77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1" t="n"/>
      <c r="AX409" s="82" t="n"/>
      <c r="AY409" s="83" t="n"/>
      <c r="AZ409" s="181" t="n"/>
      <c r="BA409" s="84" t="n"/>
      <c r="BB409" s="83" t="n"/>
      <c r="BC409" s="83" t="n"/>
      <c r="BD409" s="83" t="n"/>
      <c r="BE409" s="83" t="n"/>
      <c r="BF409" s="83" t="n"/>
      <c r="BG409" s="28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  <c r="CW409" s="85" t="n"/>
    </row>
    <row customFormat="1" customHeight="1" ht="31.5" r="410" s="86">
      <c r="A410" s="73" t="n"/>
      <c r="B410" s="74" t="n"/>
      <c r="C410" s="291" t="n"/>
      <c r="D410" s="74" t="n"/>
      <c r="E410" s="74" t="n"/>
      <c r="F410" s="74" t="n"/>
      <c r="G410" s="75" t="n"/>
      <c r="H410" s="76" t="n"/>
      <c r="I410" s="76" t="n"/>
      <c r="J410" s="76" t="n"/>
      <c r="K410" s="76" t="n"/>
      <c r="L410" s="292" t="n"/>
      <c r="M410" s="293" t="n"/>
      <c r="N410" s="294" t="n"/>
      <c r="O410" s="111" t="n"/>
      <c r="P410" s="111" t="n"/>
      <c r="Q410" s="111" t="n"/>
      <c r="R410" s="111" t="n"/>
      <c r="S410" s="111" t="n"/>
      <c r="T410" s="77" t="n"/>
      <c r="U410" s="77" t="n"/>
      <c r="V410" s="111" t="n"/>
      <c r="W410" s="111" t="n"/>
      <c r="X410" s="111" t="n"/>
      <c r="Y410" s="111" t="n"/>
      <c r="Z410" s="111" t="n"/>
      <c r="AA410" s="77" t="n"/>
      <c r="AB410" s="77" t="n"/>
      <c r="AC410" s="111" t="n"/>
      <c r="AD410" s="111" t="n"/>
      <c r="AE410" s="111" t="n"/>
      <c r="AF410" s="111" t="n"/>
      <c r="AG410" s="111" t="n"/>
      <c r="AH410" s="77" t="n"/>
      <c r="AI410" s="77" t="n"/>
      <c r="AJ410" s="78" t="n"/>
      <c r="AK410" s="79" t="n"/>
      <c r="AL410" s="80" t="n"/>
      <c r="AM410" s="77" t="n"/>
      <c r="AN410" s="77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1" t="n"/>
      <c r="AX410" s="82" t="n"/>
      <c r="AY410" s="83" t="n"/>
      <c r="AZ410" s="181" t="n"/>
      <c r="BA410" s="84" t="n"/>
      <c r="BB410" s="83" t="n"/>
      <c r="BC410" s="83" t="n"/>
      <c r="BD410" s="83" t="n"/>
      <c r="BE410" s="83" t="n"/>
      <c r="BF410" s="83" t="n"/>
      <c r="BG410" s="28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  <c r="CW410" s="85" t="n"/>
    </row>
    <row customFormat="1" customHeight="1" ht="31.5" r="411" s="86">
      <c r="A411" s="73" t="n"/>
      <c r="B411" s="74" t="n"/>
      <c r="C411" s="291" t="n"/>
      <c r="D411" s="74" t="n"/>
      <c r="E411" s="74" t="n"/>
      <c r="F411" s="74" t="n"/>
      <c r="G411" s="75" t="n"/>
      <c r="H411" s="76" t="n"/>
      <c r="I411" s="76" t="n"/>
      <c r="J411" s="76" t="n"/>
      <c r="K411" s="76" t="n"/>
      <c r="L411" s="292" t="n"/>
      <c r="M411" s="293" t="n"/>
      <c r="N411" s="294" t="n"/>
      <c r="O411" s="111" t="n"/>
      <c r="P411" s="111" t="n"/>
      <c r="Q411" s="111" t="n"/>
      <c r="R411" s="111" t="n"/>
      <c r="S411" s="111" t="n"/>
      <c r="T411" s="77" t="n"/>
      <c r="U411" s="77" t="n"/>
      <c r="V411" s="111" t="n"/>
      <c r="W411" s="111" t="n"/>
      <c r="X411" s="111" t="n"/>
      <c r="Y411" s="111" t="n"/>
      <c r="Z411" s="111" t="n"/>
      <c r="AA411" s="77" t="n"/>
      <c r="AB411" s="77" t="n"/>
      <c r="AC411" s="111" t="n"/>
      <c r="AD411" s="111" t="n"/>
      <c r="AE411" s="111" t="n"/>
      <c r="AF411" s="111" t="n"/>
      <c r="AG411" s="111" t="n"/>
      <c r="AH411" s="77" t="n"/>
      <c r="AI411" s="77" t="n"/>
      <c r="AJ411" s="78" t="n"/>
      <c r="AK411" s="79" t="n"/>
      <c r="AL411" s="80" t="n"/>
      <c r="AM411" s="77" t="n"/>
      <c r="AN411" s="77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1" t="n"/>
      <c r="AX411" s="82" t="n"/>
      <c r="AY411" s="83" t="n"/>
      <c r="AZ411" s="181" t="n"/>
      <c r="BA411" s="84" t="n"/>
      <c r="BB411" s="83" t="n"/>
      <c r="BC411" s="83" t="n"/>
      <c r="BD411" s="83" t="n"/>
      <c r="BE411" s="83" t="n"/>
      <c r="BF411" s="83" t="n"/>
      <c r="BG411" s="28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  <c r="CW411" s="85" t="n"/>
    </row>
    <row customFormat="1" customHeight="1" ht="31.5" r="412" s="86">
      <c r="A412" s="73" t="n"/>
      <c r="B412" s="74" t="n"/>
      <c r="C412" s="291" t="n"/>
      <c r="D412" s="74" t="n"/>
      <c r="E412" s="74" t="n"/>
      <c r="F412" s="74" t="n"/>
      <c r="G412" s="75" t="n"/>
      <c r="H412" s="76" t="n"/>
      <c r="I412" s="76" t="n"/>
      <c r="J412" s="76" t="n"/>
      <c r="K412" s="76" t="n"/>
      <c r="L412" s="292" t="n"/>
      <c r="M412" s="293" t="n"/>
      <c r="N412" s="294" t="n"/>
      <c r="O412" s="111" t="n"/>
      <c r="P412" s="111" t="n"/>
      <c r="Q412" s="111" t="n"/>
      <c r="R412" s="111" t="n"/>
      <c r="S412" s="111" t="n"/>
      <c r="T412" s="77" t="n"/>
      <c r="U412" s="77" t="n"/>
      <c r="V412" s="111" t="n"/>
      <c r="W412" s="111" t="n"/>
      <c r="X412" s="111" t="n"/>
      <c r="Y412" s="111" t="n"/>
      <c r="Z412" s="111" t="n"/>
      <c r="AA412" s="77" t="n"/>
      <c r="AB412" s="77" t="n"/>
      <c r="AC412" s="111" t="n"/>
      <c r="AD412" s="111" t="n"/>
      <c r="AE412" s="111" t="n"/>
      <c r="AF412" s="111" t="n"/>
      <c r="AG412" s="111" t="n"/>
      <c r="AH412" s="77" t="n"/>
      <c r="AI412" s="77" t="n"/>
      <c r="AJ412" s="78" t="n"/>
      <c r="AK412" s="79" t="n"/>
      <c r="AL412" s="80" t="n"/>
      <c r="AM412" s="77" t="n"/>
      <c r="AN412" s="77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1" t="n"/>
      <c r="AX412" s="82" t="n"/>
      <c r="AY412" s="83" t="n"/>
      <c r="AZ412" s="181" t="n"/>
      <c r="BA412" s="84" t="n"/>
      <c r="BB412" s="83" t="n"/>
      <c r="BC412" s="83" t="n"/>
      <c r="BD412" s="83" t="n"/>
      <c r="BE412" s="83" t="n"/>
      <c r="BF412" s="83" t="n"/>
      <c r="BG412" s="28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  <c r="CW412" s="85" t="n"/>
    </row>
    <row customFormat="1" customHeight="1" ht="31.5" r="413" s="86">
      <c r="A413" s="73" t="n"/>
      <c r="B413" s="74" t="n"/>
      <c r="C413" s="291" t="n"/>
      <c r="D413" s="74" t="n"/>
      <c r="E413" s="74" t="n"/>
      <c r="F413" s="74" t="n"/>
      <c r="G413" s="75" t="n"/>
      <c r="H413" s="76" t="n"/>
      <c r="I413" s="76" t="n"/>
      <c r="J413" s="76" t="n"/>
      <c r="K413" s="76" t="n"/>
      <c r="L413" s="292" t="n"/>
      <c r="M413" s="293" t="n"/>
      <c r="N413" s="294" t="n"/>
      <c r="O413" s="111" t="n"/>
      <c r="P413" s="111" t="n"/>
      <c r="Q413" s="111" t="n"/>
      <c r="R413" s="111" t="n"/>
      <c r="S413" s="111" t="n"/>
      <c r="T413" s="77" t="n"/>
      <c r="U413" s="77" t="n"/>
      <c r="V413" s="111" t="n"/>
      <c r="W413" s="111" t="n"/>
      <c r="X413" s="111" t="n"/>
      <c r="Y413" s="111" t="n"/>
      <c r="Z413" s="111" t="n"/>
      <c r="AA413" s="77" t="n"/>
      <c r="AB413" s="77" t="n"/>
      <c r="AC413" s="111" t="n"/>
      <c r="AD413" s="111" t="n"/>
      <c r="AE413" s="111" t="n"/>
      <c r="AF413" s="111" t="n"/>
      <c r="AG413" s="111" t="n"/>
      <c r="AH413" s="77" t="n"/>
      <c r="AI413" s="77" t="n"/>
      <c r="AJ413" s="78" t="n"/>
      <c r="AK413" s="79" t="n"/>
      <c r="AL413" s="80" t="n"/>
      <c r="AM413" s="77" t="n"/>
      <c r="AN413" s="77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1" t="n"/>
      <c r="AX413" s="82" t="n"/>
      <c r="AY413" s="83" t="n"/>
      <c r="AZ413" s="181" t="n"/>
      <c r="BA413" s="84" t="n"/>
      <c r="BB413" s="83" t="n"/>
      <c r="BC413" s="83" t="n"/>
      <c r="BD413" s="83" t="n"/>
      <c r="BE413" s="83" t="n"/>
      <c r="BF413" s="83" t="n"/>
      <c r="BG413" s="28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  <c r="CW413" s="85" t="n"/>
    </row>
    <row customFormat="1" customHeight="1" ht="31.5" r="414" s="86">
      <c r="A414" s="73" t="n"/>
      <c r="B414" s="74" t="n"/>
      <c r="C414" s="291" t="n"/>
      <c r="D414" s="74" t="n"/>
      <c r="E414" s="74" t="n"/>
      <c r="F414" s="74" t="n"/>
      <c r="G414" s="75" t="n"/>
      <c r="H414" s="76" t="n"/>
      <c r="I414" s="76" t="n"/>
      <c r="J414" s="76" t="n"/>
      <c r="K414" s="76" t="n"/>
      <c r="L414" s="292" t="n"/>
      <c r="M414" s="293" t="n"/>
      <c r="N414" s="294" t="n"/>
      <c r="O414" s="111" t="n"/>
      <c r="P414" s="111" t="n"/>
      <c r="Q414" s="111" t="n"/>
      <c r="R414" s="111" t="n"/>
      <c r="S414" s="111" t="n"/>
      <c r="T414" s="77" t="n"/>
      <c r="U414" s="77" t="n"/>
      <c r="V414" s="111" t="n"/>
      <c r="W414" s="111" t="n"/>
      <c r="X414" s="111" t="n"/>
      <c r="Y414" s="111" t="n"/>
      <c r="Z414" s="111" t="n"/>
      <c r="AA414" s="77" t="n"/>
      <c r="AB414" s="77" t="n"/>
      <c r="AC414" s="111" t="n"/>
      <c r="AD414" s="111" t="n"/>
      <c r="AE414" s="111" t="n"/>
      <c r="AF414" s="111" t="n"/>
      <c r="AG414" s="111" t="n"/>
      <c r="AH414" s="77" t="n"/>
      <c r="AI414" s="77" t="n"/>
      <c r="AJ414" s="78" t="n"/>
      <c r="AK414" s="79" t="n"/>
      <c r="AL414" s="80" t="n"/>
      <c r="AM414" s="77" t="n"/>
      <c r="AN414" s="77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1" t="n"/>
      <c r="AX414" s="82" t="n"/>
      <c r="AY414" s="83" t="n"/>
      <c r="AZ414" s="181" t="n"/>
      <c r="BA414" s="84" t="n"/>
      <c r="BB414" s="83" t="n"/>
      <c r="BC414" s="83" t="n"/>
      <c r="BD414" s="83" t="n"/>
      <c r="BE414" s="83" t="n"/>
      <c r="BF414" s="83" t="n"/>
      <c r="BG414" s="28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  <c r="CW414" s="85" t="n"/>
    </row>
    <row customFormat="1" customHeight="1" ht="31.5" r="415" s="86">
      <c r="A415" s="73" t="n"/>
      <c r="B415" s="74" t="n"/>
      <c r="C415" s="291" t="n"/>
      <c r="D415" s="74" t="n"/>
      <c r="E415" s="74" t="n"/>
      <c r="F415" s="74" t="n"/>
      <c r="G415" s="75" t="n"/>
      <c r="H415" s="76" t="n"/>
      <c r="I415" s="76" t="n"/>
      <c r="J415" s="76" t="n"/>
      <c r="K415" s="76" t="n"/>
      <c r="L415" s="292" t="n"/>
      <c r="M415" s="293" t="n"/>
      <c r="N415" s="294" t="n"/>
      <c r="O415" s="111" t="n"/>
      <c r="P415" s="111" t="n"/>
      <c r="Q415" s="111" t="n"/>
      <c r="R415" s="111" t="n"/>
      <c r="S415" s="111" t="n"/>
      <c r="T415" s="77" t="n"/>
      <c r="U415" s="77" t="n"/>
      <c r="V415" s="111" t="n"/>
      <c r="W415" s="111" t="n"/>
      <c r="X415" s="111" t="n"/>
      <c r="Y415" s="111" t="n"/>
      <c r="Z415" s="111" t="n"/>
      <c r="AA415" s="77" t="n"/>
      <c r="AB415" s="77" t="n"/>
      <c r="AC415" s="111" t="n"/>
      <c r="AD415" s="111" t="n"/>
      <c r="AE415" s="111" t="n"/>
      <c r="AF415" s="111" t="n"/>
      <c r="AG415" s="111" t="n"/>
      <c r="AH415" s="77" t="n"/>
      <c r="AI415" s="77" t="n"/>
      <c r="AJ415" s="78" t="n"/>
      <c r="AK415" s="79" t="n"/>
      <c r="AL415" s="80" t="n"/>
      <c r="AM415" s="77" t="n"/>
      <c r="AN415" s="77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1" t="n"/>
      <c r="AX415" s="82" t="n"/>
      <c r="AY415" s="83" t="n"/>
      <c r="AZ415" s="181" t="n"/>
      <c r="BA415" s="84" t="n"/>
      <c r="BB415" s="83" t="n"/>
      <c r="BC415" s="83" t="n"/>
      <c r="BD415" s="83" t="n"/>
      <c r="BE415" s="83" t="n"/>
      <c r="BF415" s="83" t="n"/>
      <c r="BG415" s="28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  <c r="CW415" s="85" t="n"/>
    </row>
    <row customFormat="1" customHeight="1" ht="31.5" r="416" s="86">
      <c r="A416" s="73" t="n"/>
      <c r="B416" s="74" t="n"/>
      <c r="C416" s="291" t="n"/>
      <c r="D416" s="74" t="n"/>
      <c r="E416" s="74" t="n"/>
      <c r="F416" s="74" t="n"/>
      <c r="G416" s="75" t="n"/>
      <c r="H416" s="76" t="n"/>
      <c r="I416" s="76" t="n"/>
      <c r="J416" s="76" t="n"/>
      <c r="K416" s="76" t="n"/>
      <c r="L416" s="292" t="n"/>
      <c r="M416" s="293" t="n"/>
      <c r="N416" s="294" t="n"/>
      <c r="O416" s="111" t="n"/>
      <c r="P416" s="111" t="n"/>
      <c r="Q416" s="111" t="n"/>
      <c r="R416" s="111" t="n"/>
      <c r="S416" s="111" t="n"/>
      <c r="T416" s="77" t="n"/>
      <c r="U416" s="77" t="n"/>
      <c r="V416" s="111" t="n"/>
      <c r="W416" s="111" t="n"/>
      <c r="X416" s="111" t="n"/>
      <c r="Y416" s="111" t="n"/>
      <c r="Z416" s="111" t="n"/>
      <c r="AA416" s="77" t="n"/>
      <c r="AB416" s="77" t="n"/>
      <c r="AC416" s="111" t="n"/>
      <c r="AD416" s="111" t="n"/>
      <c r="AE416" s="111" t="n"/>
      <c r="AF416" s="111" t="n"/>
      <c r="AG416" s="111" t="n"/>
      <c r="AH416" s="77" t="n"/>
      <c r="AI416" s="77" t="n"/>
      <c r="AJ416" s="78" t="n"/>
      <c r="AK416" s="79" t="n"/>
      <c r="AL416" s="80" t="n"/>
      <c r="AM416" s="77" t="n"/>
      <c r="AN416" s="77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1" t="n"/>
      <c r="AX416" s="82" t="n"/>
      <c r="AY416" s="83" t="n"/>
      <c r="AZ416" s="181" t="n"/>
      <c r="BA416" s="84" t="n"/>
      <c r="BB416" s="83" t="n"/>
      <c r="BC416" s="83" t="n"/>
      <c r="BD416" s="83" t="n"/>
      <c r="BE416" s="83" t="n"/>
      <c r="BF416" s="83" t="n"/>
      <c r="BG416" s="28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  <c r="CW416" s="85" t="n"/>
    </row>
    <row customFormat="1" customHeight="1" ht="31.5" r="417" s="86">
      <c r="A417" s="73" t="n"/>
      <c r="B417" s="74" t="n"/>
      <c r="C417" s="291" t="n"/>
      <c r="D417" s="74" t="n"/>
      <c r="E417" s="74" t="n"/>
      <c r="F417" s="74" t="n"/>
      <c r="G417" s="75" t="n"/>
      <c r="H417" s="76" t="n"/>
      <c r="I417" s="76" t="n"/>
      <c r="J417" s="76" t="n"/>
      <c r="K417" s="76" t="n"/>
      <c r="L417" s="292" t="n"/>
      <c r="M417" s="293" t="n"/>
      <c r="N417" s="294" t="n"/>
      <c r="O417" s="111" t="n"/>
      <c r="P417" s="111" t="n"/>
      <c r="Q417" s="111" t="n"/>
      <c r="R417" s="111" t="n"/>
      <c r="S417" s="111" t="n"/>
      <c r="T417" s="77" t="n"/>
      <c r="U417" s="77" t="n"/>
      <c r="V417" s="111" t="n"/>
      <c r="W417" s="111" t="n"/>
      <c r="X417" s="111" t="n"/>
      <c r="Y417" s="111" t="n"/>
      <c r="Z417" s="111" t="n"/>
      <c r="AA417" s="77" t="n"/>
      <c r="AB417" s="77" t="n"/>
      <c r="AC417" s="111" t="n"/>
      <c r="AD417" s="111" t="n"/>
      <c r="AE417" s="111" t="n"/>
      <c r="AF417" s="111" t="n"/>
      <c r="AG417" s="111" t="n"/>
      <c r="AH417" s="77" t="n"/>
      <c r="AI417" s="77" t="n"/>
      <c r="AJ417" s="78" t="n"/>
      <c r="AK417" s="79" t="n"/>
      <c r="AL417" s="80" t="n"/>
      <c r="AM417" s="77" t="n"/>
      <c r="AN417" s="77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1" t="n"/>
      <c r="AX417" s="82" t="n"/>
      <c r="AY417" s="83" t="n"/>
      <c r="AZ417" s="181" t="n"/>
      <c r="BA417" s="84" t="n"/>
      <c r="BB417" s="83" t="n"/>
      <c r="BC417" s="83" t="n"/>
      <c r="BD417" s="83" t="n"/>
      <c r="BE417" s="83" t="n"/>
      <c r="BF417" s="83" t="n"/>
      <c r="BG417" s="28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  <c r="CW417" s="85" t="n"/>
    </row>
    <row customFormat="1" customHeight="1" ht="31.5" r="418" s="86">
      <c r="A418" s="73" t="n"/>
      <c r="B418" s="74" t="n"/>
      <c r="C418" s="291" t="n"/>
      <c r="D418" s="74" t="n"/>
      <c r="E418" s="74" t="n"/>
      <c r="F418" s="74" t="n"/>
      <c r="G418" s="75" t="n"/>
      <c r="H418" s="76" t="n"/>
      <c r="I418" s="76" t="n"/>
      <c r="J418" s="76" t="n"/>
      <c r="K418" s="76" t="n"/>
      <c r="L418" s="292" t="n"/>
      <c r="M418" s="293" t="n"/>
      <c r="N418" s="294" t="n"/>
      <c r="O418" s="111" t="n"/>
      <c r="P418" s="111" t="n"/>
      <c r="Q418" s="111" t="n"/>
      <c r="R418" s="111" t="n"/>
      <c r="S418" s="111" t="n"/>
      <c r="T418" s="77" t="n"/>
      <c r="U418" s="77" t="n"/>
      <c r="V418" s="111" t="n"/>
      <c r="W418" s="111" t="n"/>
      <c r="X418" s="111" t="n"/>
      <c r="Y418" s="111" t="n"/>
      <c r="Z418" s="111" t="n"/>
      <c r="AA418" s="77" t="n"/>
      <c r="AB418" s="77" t="n"/>
      <c r="AC418" s="111" t="n"/>
      <c r="AD418" s="111" t="n"/>
      <c r="AE418" s="111" t="n"/>
      <c r="AF418" s="111" t="n"/>
      <c r="AG418" s="111" t="n"/>
      <c r="AH418" s="77" t="n"/>
      <c r="AI418" s="77" t="n"/>
      <c r="AJ418" s="78" t="n"/>
      <c r="AK418" s="79" t="n"/>
      <c r="AL418" s="80" t="n"/>
      <c r="AM418" s="77" t="n"/>
      <c r="AN418" s="77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1" t="n"/>
      <c r="AX418" s="82" t="n"/>
      <c r="AY418" s="83" t="n"/>
      <c r="AZ418" s="181" t="n"/>
      <c r="BA418" s="84" t="n"/>
      <c r="BB418" s="83" t="n"/>
      <c r="BC418" s="83" t="n"/>
      <c r="BD418" s="83" t="n"/>
      <c r="BE418" s="83" t="n"/>
      <c r="BF418" s="83" t="n"/>
      <c r="BG418" s="28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  <c r="CW418" s="85" t="n"/>
    </row>
    <row customFormat="1" customHeight="1" ht="31.5" r="419" s="86">
      <c r="A419" s="73" t="n"/>
      <c r="B419" s="74" t="n"/>
      <c r="C419" s="291" t="n"/>
      <c r="D419" s="74" t="n"/>
      <c r="E419" s="74" t="n"/>
      <c r="F419" s="74" t="n"/>
      <c r="G419" s="75" t="n"/>
      <c r="H419" s="76" t="n"/>
      <c r="I419" s="76" t="n"/>
      <c r="J419" s="76" t="n"/>
      <c r="K419" s="76" t="n"/>
      <c r="L419" s="292" t="n"/>
      <c r="M419" s="293" t="n"/>
      <c r="N419" s="294" t="n"/>
      <c r="O419" s="111" t="n"/>
      <c r="P419" s="111" t="n"/>
      <c r="Q419" s="111" t="n"/>
      <c r="R419" s="111" t="n"/>
      <c r="S419" s="111" t="n"/>
      <c r="T419" s="77" t="n"/>
      <c r="U419" s="77" t="n"/>
      <c r="V419" s="111" t="n"/>
      <c r="W419" s="111" t="n"/>
      <c r="X419" s="111" t="n"/>
      <c r="Y419" s="111" t="n"/>
      <c r="Z419" s="111" t="n"/>
      <c r="AA419" s="77" t="n"/>
      <c r="AB419" s="77" t="n"/>
      <c r="AC419" s="111" t="n"/>
      <c r="AD419" s="111" t="n"/>
      <c r="AE419" s="111" t="n"/>
      <c r="AF419" s="111" t="n"/>
      <c r="AG419" s="111" t="n"/>
      <c r="AH419" s="77" t="n"/>
      <c r="AI419" s="77" t="n"/>
      <c r="AJ419" s="78" t="n"/>
      <c r="AK419" s="79" t="n"/>
      <c r="AL419" s="80" t="n"/>
      <c r="AM419" s="77" t="n"/>
      <c r="AN419" s="77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1" t="n"/>
      <c r="AX419" s="82" t="n"/>
      <c r="AY419" s="83" t="n"/>
      <c r="AZ419" s="181" t="n"/>
      <c r="BA419" s="84" t="n"/>
      <c r="BB419" s="83" t="n"/>
      <c r="BC419" s="83" t="n"/>
      <c r="BD419" s="83" t="n"/>
      <c r="BE419" s="83" t="n"/>
      <c r="BF419" s="83" t="n"/>
      <c r="BG419" s="28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  <c r="CW419" s="85" t="n"/>
    </row>
    <row customFormat="1" customHeight="1" ht="31.5" r="420" s="86">
      <c r="A420" s="73" t="n"/>
      <c r="B420" s="74" t="n"/>
      <c r="C420" s="291" t="n"/>
      <c r="D420" s="74" t="n"/>
      <c r="E420" s="74" t="n"/>
      <c r="F420" s="74" t="n"/>
      <c r="G420" s="75" t="n"/>
      <c r="H420" s="76" t="n"/>
      <c r="I420" s="76" t="n"/>
      <c r="J420" s="76" t="n"/>
      <c r="K420" s="76" t="n"/>
      <c r="L420" s="292" t="n"/>
      <c r="M420" s="293" t="n"/>
      <c r="N420" s="294" t="n"/>
      <c r="O420" s="111" t="n"/>
      <c r="P420" s="111" t="n"/>
      <c r="Q420" s="111" t="n"/>
      <c r="R420" s="111" t="n"/>
      <c r="S420" s="111" t="n"/>
      <c r="T420" s="77" t="n"/>
      <c r="U420" s="77" t="n"/>
      <c r="V420" s="111" t="n"/>
      <c r="W420" s="111" t="n"/>
      <c r="X420" s="111" t="n"/>
      <c r="Y420" s="111" t="n"/>
      <c r="Z420" s="111" t="n"/>
      <c r="AA420" s="77" t="n"/>
      <c r="AB420" s="77" t="n"/>
      <c r="AC420" s="111" t="n"/>
      <c r="AD420" s="111" t="n"/>
      <c r="AE420" s="111" t="n"/>
      <c r="AF420" s="111" t="n"/>
      <c r="AG420" s="111" t="n"/>
      <c r="AH420" s="77" t="n"/>
      <c r="AI420" s="77" t="n"/>
      <c r="AJ420" s="78" t="n"/>
      <c r="AK420" s="79" t="n"/>
      <c r="AL420" s="80" t="n"/>
      <c r="AM420" s="77" t="n"/>
      <c r="AN420" s="77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1" t="n"/>
      <c r="AX420" s="82" t="n"/>
      <c r="AY420" s="83" t="n"/>
      <c r="AZ420" s="181" t="n"/>
      <c r="BA420" s="84" t="n"/>
      <c r="BB420" s="83" t="n"/>
      <c r="BC420" s="83" t="n"/>
      <c r="BD420" s="83" t="n"/>
      <c r="BE420" s="83" t="n"/>
      <c r="BF420" s="83" t="n"/>
      <c r="BG420" s="28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  <c r="CW420" s="85" t="n"/>
    </row>
    <row customFormat="1" customHeight="1" ht="31.5" r="421" s="86">
      <c r="A421" s="73" t="n"/>
      <c r="B421" s="74" t="n"/>
      <c r="C421" s="291" t="n"/>
      <c r="D421" s="74" t="n"/>
      <c r="E421" s="74" t="n"/>
      <c r="F421" s="74" t="n"/>
      <c r="G421" s="75" t="n"/>
      <c r="H421" s="76" t="n"/>
      <c r="I421" s="76" t="n"/>
      <c r="J421" s="76" t="n"/>
      <c r="K421" s="76" t="n"/>
      <c r="L421" s="292" t="n"/>
      <c r="M421" s="293" t="n"/>
      <c r="N421" s="294" t="n"/>
      <c r="O421" s="111" t="n"/>
      <c r="P421" s="111" t="n"/>
      <c r="Q421" s="111" t="n"/>
      <c r="R421" s="111" t="n"/>
      <c r="S421" s="111" t="n"/>
      <c r="T421" s="77" t="n"/>
      <c r="U421" s="77" t="n"/>
      <c r="V421" s="111" t="n"/>
      <c r="W421" s="111" t="n"/>
      <c r="X421" s="111" t="n"/>
      <c r="Y421" s="111" t="n"/>
      <c r="Z421" s="111" t="n"/>
      <c r="AA421" s="77" t="n"/>
      <c r="AB421" s="77" t="n"/>
      <c r="AC421" s="111" t="n"/>
      <c r="AD421" s="111" t="n"/>
      <c r="AE421" s="111" t="n"/>
      <c r="AF421" s="111" t="n"/>
      <c r="AG421" s="111" t="n"/>
      <c r="AH421" s="77" t="n"/>
      <c r="AI421" s="77" t="n"/>
      <c r="AJ421" s="78" t="n"/>
      <c r="AK421" s="79" t="n"/>
      <c r="AL421" s="80" t="n"/>
      <c r="AM421" s="77" t="n"/>
      <c r="AN421" s="77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1" t="n"/>
      <c r="AX421" s="82" t="n"/>
      <c r="AY421" s="83" t="n"/>
      <c r="AZ421" s="181" t="n"/>
      <c r="BA421" s="84" t="n"/>
      <c r="BB421" s="83" t="n"/>
      <c r="BC421" s="83" t="n"/>
      <c r="BD421" s="83" t="n"/>
      <c r="BE421" s="83" t="n"/>
      <c r="BF421" s="83" t="n"/>
      <c r="BG421" s="28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  <c r="CW421" s="85" t="n"/>
    </row>
    <row customFormat="1" customHeight="1" ht="31.5" r="422" s="86">
      <c r="A422" s="73" t="n"/>
      <c r="B422" s="74" t="n"/>
      <c r="C422" s="291" t="n"/>
      <c r="D422" s="74" t="n"/>
      <c r="E422" s="74" t="n"/>
      <c r="F422" s="74" t="n"/>
      <c r="G422" s="75" t="n"/>
      <c r="H422" s="76" t="n"/>
      <c r="I422" s="76" t="n"/>
      <c r="J422" s="76" t="n"/>
      <c r="K422" s="76" t="n"/>
      <c r="L422" s="292" t="n"/>
      <c r="M422" s="293" t="n"/>
      <c r="N422" s="294" t="n"/>
      <c r="O422" s="111" t="n"/>
      <c r="P422" s="111" t="n"/>
      <c r="Q422" s="111" t="n"/>
      <c r="R422" s="111" t="n"/>
      <c r="S422" s="111" t="n"/>
      <c r="T422" s="77" t="n"/>
      <c r="U422" s="77" t="n"/>
      <c r="V422" s="111" t="n"/>
      <c r="W422" s="111" t="n"/>
      <c r="X422" s="111" t="n"/>
      <c r="Y422" s="111" t="n"/>
      <c r="Z422" s="111" t="n"/>
      <c r="AA422" s="77" t="n"/>
      <c r="AB422" s="77" t="n"/>
      <c r="AC422" s="111" t="n"/>
      <c r="AD422" s="111" t="n"/>
      <c r="AE422" s="111" t="n"/>
      <c r="AF422" s="111" t="n"/>
      <c r="AG422" s="111" t="n"/>
      <c r="AH422" s="77" t="n"/>
      <c r="AI422" s="77" t="n"/>
      <c r="AJ422" s="78" t="n"/>
      <c r="AK422" s="79" t="n"/>
      <c r="AL422" s="80" t="n"/>
      <c r="AM422" s="77" t="n"/>
      <c r="AN422" s="77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1" t="n"/>
      <c r="AX422" s="82" t="n"/>
      <c r="AY422" s="83" t="n"/>
      <c r="AZ422" s="181" t="n"/>
      <c r="BA422" s="84" t="n"/>
      <c r="BB422" s="83" t="n"/>
      <c r="BC422" s="83" t="n"/>
      <c r="BD422" s="83" t="n"/>
      <c r="BE422" s="83" t="n"/>
      <c r="BF422" s="83" t="n"/>
      <c r="BG422" s="28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  <c r="CW422" s="85" t="n"/>
    </row>
    <row customFormat="1" customHeight="1" ht="31.5" r="423" s="86">
      <c r="A423" s="73" t="n"/>
      <c r="B423" s="74" t="n"/>
      <c r="C423" s="291" t="n"/>
      <c r="D423" s="74" t="n"/>
      <c r="E423" s="74" t="n"/>
      <c r="F423" s="74" t="n"/>
      <c r="G423" s="75" t="n"/>
      <c r="H423" s="76" t="n"/>
      <c r="I423" s="76" t="n"/>
      <c r="J423" s="76" t="n"/>
      <c r="K423" s="76" t="n"/>
      <c r="L423" s="292" t="n"/>
      <c r="M423" s="293" t="n"/>
      <c r="N423" s="294" t="n"/>
      <c r="O423" s="111" t="n"/>
      <c r="P423" s="111" t="n"/>
      <c r="Q423" s="111" t="n"/>
      <c r="R423" s="111" t="n"/>
      <c r="S423" s="111" t="n"/>
      <c r="T423" s="77" t="n"/>
      <c r="U423" s="77" t="n"/>
      <c r="V423" s="111" t="n"/>
      <c r="W423" s="111" t="n"/>
      <c r="X423" s="111" t="n"/>
      <c r="Y423" s="111" t="n"/>
      <c r="Z423" s="111" t="n"/>
      <c r="AA423" s="77" t="n"/>
      <c r="AB423" s="77" t="n"/>
      <c r="AC423" s="111" t="n"/>
      <c r="AD423" s="111" t="n"/>
      <c r="AE423" s="111" t="n"/>
      <c r="AF423" s="111" t="n"/>
      <c r="AG423" s="111" t="n"/>
      <c r="AH423" s="77" t="n"/>
      <c r="AI423" s="77" t="n"/>
      <c r="AJ423" s="78" t="n"/>
      <c r="AK423" s="79" t="n"/>
      <c r="AL423" s="80" t="n"/>
      <c r="AM423" s="77" t="n"/>
      <c r="AN423" s="77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1" t="n"/>
      <c r="AX423" s="82" t="n"/>
      <c r="AY423" s="83" t="n"/>
      <c r="AZ423" s="181" t="n"/>
      <c r="BA423" s="84" t="n"/>
      <c r="BB423" s="83" t="n"/>
      <c r="BC423" s="83" t="n"/>
      <c r="BD423" s="83" t="n"/>
      <c r="BE423" s="83" t="n"/>
      <c r="BF423" s="83" t="n"/>
      <c r="BG423" s="28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  <c r="CW423" s="85" t="n"/>
    </row>
    <row customFormat="1" customHeight="1" ht="31.5" r="424" s="86">
      <c r="A424" s="73" t="n"/>
      <c r="B424" s="74" t="n"/>
      <c r="C424" s="291" t="n"/>
      <c r="D424" s="74" t="n"/>
      <c r="E424" s="74" t="n"/>
      <c r="F424" s="74" t="n"/>
      <c r="G424" s="75" t="n"/>
      <c r="H424" s="76" t="n"/>
      <c r="I424" s="76" t="n"/>
      <c r="J424" s="76" t="n"/>
      <c r="K424" s="76" t="n"/>
      <c r="L424" s="292" t="n"/>
      <c r="M424" s="293" t="n"/>
      <c r="N424" s="294" t="n"/>
      <c r="O424" s="111" t="n"/>
      <c r="P424" s="111" t="n"/>
      <c r="Q424" s="111" t="n"/>
      <c r="R424" s="111" t="n"/>
      <c r="S424" s="111" t="n"/>
      <c r="T424" s="77" t="n"/>
      <c r="U424" s="77" t="n"/>
      <c r="V424" s="111" t="n"/>
      <c r="W424" s="111" t="n"/>
      <c r="X424" s="111" t="n"/>
      <c r="Y424" s="111" t="n"/>
      <c r="Z424" s="111" t="n"/>
      <c r="AA424" s="77" t="n"/>
      <c r="AB424" s="77" t="n"/>
      <c r="AC424" s="111" t="n"/>
      <c r="AD424" s="111" t="n"/>
      <c r="AE424" s="111" t="n"/>
      <c r="AF424" s="111" t="n"/>
      <c r="AG424" s="111" t="n"/>
      <c r="AH424" s="77" t="n"/>
      <c r="AI424" s="77" t="n"/>
      <c r="AJ424" s="78" t="n"/>
      <c r="AK424" s="79" t="n"/>
      <c r="AL424" s="80" t="n"/>
      <c r="AM424" s="77" t="n"/>
      <c r="AN424" s="77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1" t="n"/>
      <c r="AX424" s="82" t="n"/>
      <c r="AY424" s="83" t="n"/>
      <c r="AZ424" s="181" t="n"/>
      <c r="BA424" s="84" t="n"/>
      <c r="BB424" s="83" t="n"/>
      <c r="BC424" s="83" t="n"/>
      <c r="BD424" s="83" t="n"/>
      <c r="BE424" s="83" t="n"/>
      <c r="BF424" s="83" t="n"/>
      <c r="BG424" s="28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  <c r="CW424" s="85" t="n"/>
    </row>
    <row customFormat="1" customHeight="1" ht="31.5" r="425" s="86">
      <c r="A425" s="73" t="n"/>
      <c r="B425" s="74" t="n"/>
      <c r="C425" s="291" t="n"/>
      <c r="D425" s="74" t="n"/>
      <c r="E425" s="74" t="n"/>
      <c r="F425" s="74" t="n"/>
      <c r="G425" s="75" t="n"/>
      <c r="H425" s="76" t="n"/>
      <c r="I425" s="76" t="n"/>
      <c r="J425" s="76" t="n"/>
      <c r="K425" s="76" t="n"/>
      <c r="L425" s="292" t="n"/>
      <c r="M425" s="293" t="n"/>
      <c r="N425" s="294" t="n"/>
      <c r="O425" s="111" t="n"/>
      <c r="P425" s="111" t="n"/>
      <c r="Q425" s="111" t="n"/>
      <c r="R425" s="111" t="n"/>
      <c r="S425" s="111" t="n"/>
      <c r="T425" s="77" t="n"/>
      <c r="U425" s="77" t="n"/>
      <c r="V425" s="111" t="n"/>
      <c r="W425" s="111" t="n"/>
      <c r="X425" s="111" t="n"/>
      <c r="Y425" s="111" t="n"/>
      <c r="Z425" s="111" t="n"/>
      <c r="AA425" s="77" t="n"/>
      <c r="AB425" s="77" t="n"/>
      <c r="AC425" s="111" t="n"/>
      <c r="AD425" s="111" t="n"/>
      <c r="AE425" s="111" t="n"/>
      <c r="AF425" s="111" t="n"/>
      <c r="AG425" s="111" t="n"/>
      <c r="AH425" s="77" t="n"/>
      <c r="AI425" s="77" t="n"/>
      <c r="AJ425" s="78" t="n"/>
      <c r="AK425" s="79" t="n"/>
      <c r="AL425" s="80" t="n"/>
      <c r="AM425" s="77" t="n"/>
      <c r="AN425" s="77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1" t="n"/>
      <c r="AX425" s="82" t="n"/>
      <c r="AY425" s="83" t="n"/>
      <c r="AZ425" s="181" t="n"/>
      <c r="BA425" s="84" t="n"/>
      <c r="BB425" s="83" t="n"/>
      <c r="BC425" s="83" t="n"/>
      <c r="BD425" s="83" t="n"/>
      <c r="BE425" s="83" t="n"/>
      <c r="BF425" s="83" t="n"/>
      <c r="BG425" s="28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  <c r="CW425" s="85" t="n"/>
    </row>
    <row customFormat="1" customHeight="1" ht="31.5" r="426" s="86">
      <c r="A426" s="73" t="n"/>
      <c r="B426" s="74" t="n"/>
      <c r="C426" s="291" t="n"/>
      <c r="D426" s="74" t="n"/>
      <c r="E426" s="74" t="n"/>
      <c r="F426" s="74" t="n"/>
      <c r="G426" s="75" t="n"/>
      <c r="H426" s="76" t="n"/>
      <c r="I426" s="76" t="n"/>
      <c r="J426" s="76" t="n"/>
      <c r="K426" s="76" t="n"/>
      <c r="L426" s="292" t="n"/>
      <c r="M426" s="293" t="n"/>
      <c r="N426" s="294" t="n"/>
      <c r="O426" s="111" t="n"/>
      <c r="P426" s="111" t="n"/>
      <c r="Q426" s="111" t="n"/>
      <c r="R426" s="111" t="n"/>
      <c r="S426" s="111" t="n"/>
      <c r="T426" s="77" t="n"/>
      <c r="U426" s="77" t="n"/>
      <c r="V426" s="111" t="n"/>
      <c r="W426" s="111" t="n"/>
      <c r="X426" s="111" t="n"/>
      <c r="Y426" s="111" t="n"/>
      <c r="Z426" s="111" t="n"/>
      <c r="AA426" s="77" t="n"/>
      <c r="AB426" s="77" t="n"/>
      <c r="AC426" s="111" t="n"/>
      <c r="AD426" s="111" t="n"/>
      <c r="AE426" s="111" t="n"/>
      <c r="AF426" s="111" t="n"/>
      <c r="AG426" s="111" t="n"/>
      <c r="AH426" s="77" t="n"/>
      <c r="AI426" s="77" t="n"/>
      <c r="AJ426" s="78" t="n"/>
      <c r="AK426" s="79" t="n"/>
      <c r="AL426" s="80" t="n"/>
      <c r="AM426" s="77" t="n"/>
      <c r="AN426" s="77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1" t="n"/>
      <c r="AX426" s="82" t="n"/>
      <c r="AY426" s="83" t="n"/>
      <c r="AZ426" s="181" t="n"/>
      <c r="BA426" s="84" t="n"/>
      <c r="BB426" s="83" t="n"/>
      <c r="BC426" s="83" t="n"/>
      <c r="BD426" s="83" t="n"/>
      <c r="BE426" s="83" t="n"/>
      <c r="BF426" s="83" t="n"/>
      <c r="BG426" s="28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  <c r="CW426" s="85" t="n"/>
    </row>
    <row customFormat="1" customHeight="1" ht="31.5" r="427" s="86">
      <c r="A427" s="73" t="n"/>
      <c r="B427" s="74" t="n"/>
      <c r="C427" s="291" t="n"/>
      <c r="D427" s="74" t="n"/>
      <c r="E427" s="74" t="n"/>
      <c r="F427" s="74" t="n"/>
      <c r="G427" s="75" t="n"/>
      <c r="H427" s="76" t="n"/>
      <c r="I427" s="76" t="n"/>
      <c r="J427" s="76" t="n"/>
      <c r="K427" s="76" t="n"/>
      <c r="L427" s="292" t="n"/>
      <c r="M427" s="293" t="n"/>
      <c r="N427" s="294" t="n"/>
      <c r="O427" s="111" t="n"/>
      <c r="P427" s="111" t="n"/>
      <c r="Q427" s="111" t="n"/>
      <c r="R427" s="111" t="n"/>
      <c r="S427" s="111" t="n"/>
      <c r="T427" s="77" t="n"/>
      <c r="U427" s="77" t="n"/>
      <c r="V427" s="111" t="n"/>
      <c r="W427" s="111" t="n"/>
      <c r="X427" s="111" t="n"/>
      <c r="Y427" s="111" t="n"/>
      <c r="Z427" s="111" t="n"/>
      <c r="AA427" s="77" t="n"/>
      <c r="AB427" s="77" t="n"/>
      <c r="AC427" s="111" t="n"/>
      <c r="AD427" s="111" t="n"/>
      <c r="AE427" s="111" t="n"/>
      <c r="AF427" s="111" t="n"/>
      <c r="AG427" s="111" t="n"/>
      <c r="AH427" s="77" t="n"/>
      <c r="AI427" s="77" t="n"/>
      <c r="AJ427" s="78" t="n"/>
      <c r="AK427" s="79" t="n"/>
      <c r="AL427" s="80" t="n"/>
      <c r="AM427" s="77" t="n"/>
      <c r="AN427" s="77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1" t="n"/>
      <c r="AX427" s="82" t="n"/>
      <c r="AY427" s="83" t="n"/>
      <c r="AZ427" s="181" t="n"/>
      <c r="BA427" s="84" t="n"/>
      <c r="BB427" s="83" t="n"/>
      <c r="BC427" s="83" t="n"/>
      <c r="BD427" s="83" t="n"/>
      <c r="BE427" s="83" t="n"/>
      <c r="BF427" s="83" t="n"/>
      <c r="BG427" s="28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  <c r="CW427" s="85" t="n"/>
    </row>
    <row customFormat="1" customHeight="1" ht="31.5" r="428" s="86">
      <c r="A428" s="73" t="n"/>
      <c r="B428" s="74" t="n"/>
      <c r="C428" s="291" t="n"/>
      <c r="D428" s="74" t="n"/>
      <c r="E428" s="74" t="n"/>
      <c r="F428" s="74" t="n"/>
      <c r="G428" s="75" t="n"/>
      <c r="H428" s="76" t="n"/>
      <c r="I428" s="76" t="n"/>
      <c r="J428" s="76" t="n"/>
      <c r="K428" s="76" t="n"/>
      <c r="L428" s="292" t="n"/>
      <c r="M428" s="293" t="n"/>
      <c r="N428" s="294" t="n"/>
      <c r="O428" s="111" t="n"/>
      <c r="P428" s="111" t="n"/>
      <c r="Q428" s="111" t="n"/>
      <c r="R428" s="111" t="n"/>
      <c r="S428" s="111" t="n"/>
      <c r="T428" s="77" t="n"/>
      <c r="U428" s="77" t="n"/>
      <c r="V428" s="111" t="n"/>
      <c r="W428" s="111" t="n"/>
      <c r="X428" s="111" t="n"/>
      <c r="Y428" s="111" t="n"/>
      <c r="Z428" s="111" t="n"/>
      <c r="AA428" s="77" t="n"/>
      <c r="AB428" s="77" t="n"/>
      <c r="AC428" s="111" t="n"/>
      <c r="AD428" s="111" t="n"/>
      <c r="AE428" s="111" t="n"/>
      <c r="AF428" s="111" t="n"/>
      <c r="AG428" s="111" t="n"/>
      <c r="AH428" s="77" t="n"/>
      <c r="AI428" s="77" t="n"/>
      <c r="AJ428" s="78" t="n"/>
      <c r="AK428" s="79" t="n"/>
      <c r="AL428" s="80" t="n"/>
      <c r="AM428" s="77" t="n"/>
      <c r="AN428" s="77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1" t="n"/>
      <c r="AX428" s="82" t="n"/>
      <c r="AY428" s="83" t="n"/>
      <c r="AZ428" s="181" t="n"/>
      <c r="BA428" s="84" t="n"/>
      <c r="BB428" s="83" t="n"/>
      <c r="BC428" s="83" t="n"/>
      <c r="BD428" s="83" t="n"/>
      <c r="BE428" s="83" t="n"/>
      <c r="BF428" s="83" t="n"/>
      <c r="BG428" s="28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  <c r="CW428" s="85" t="n"/>
    </row>
    <row customFormat="1" customHeight="1" ht="31.5" r="429" s="86">
      <c r="A429" s="73" t="n"/>
      <c r="B429" s="74" t="n"/>
      <c r="C429" s="291" t="n"/>
      <c r="D429" s="74" t="n"/>
      <c r="E429" s="74" t="n"/>
      <c r="F429" s="74" t="n"/>
      <c r="G429" s="75" t="n"/>
      <c r="H429" s="76" t="n"/>
      <c r="I429" s="76" t="n"/>
      <c r="J429" s="76" t="n"/>
      <c r="K429" s="76" t="n"/>
      <c r="L429" s="292" t="n"/>
      <c r="M429" s="293" t="n"/>
      <c r="N429" s="294" t="n"/>
      <c r="O429" s="111" t="n"/>
      <c r="P429" s="111" t="n"/>
      <c r="Q429" s="111" t="n"/>
      <c r="R429" s="111" t="n"/>
      <c r="S429" s="111" t="n"/>
      <c r="T429" s="77" t="n"/>
      <c r="U429" s="77" t="n"/>
      <c r="V429" s="111" t="n"/>
      <c r="W429" s="111" t="n"/>
      <c r="X429" s="111" t="n"/>
      <c r="Y429" s="111" t="n"/>
      <c r="Z429" s="111" t="n"/>
      <c r="AA429" s="77" t="n"/>
      <c r="AB429" s="77" t="n"/>
      <c r="AC429" s="111" t="n"/>
      <c r="AD429" s="111" t="n"/>
      <c r="AE429" s="111" t="n"/>
      <c r="AF429" s="111" t="n"/>
      <c r="AG429" s="111" t="n"/>
      <c r="AH429" s="77" t="n"/>
      <c r="AI429" s="77" t="n"/>
      <c r="AJ429" s="78" t="n"/>
      <c r="AK429" s="79" t="n"/>
      <c r="AL429" s="80" t="n"/>
      <c r="AM429" s="77" t="n"/>
      <c r="AN429" s="77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1" t="n"/>
      <c r="AX429" s="82" t="n"/>
      <c r="AY429" s="83" t="n"/>
      <c r="AZ429" s="181" t="n"/>
      <c r="BA429" s="84" t="n"/>
      <c r="BB429" s="83" t="n"/>
      <c r="BC429" s="83" t="n"/>
      <c r="BD429" s="83" t="n"/>
      <c r="BE429" s="83" t="n"/>
      <c r="BF429" s="83" t="n"/>
      <c r="BG429" s="28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  <c r="CW429" s="85" t="n"/>
    </row>
    <row customFormat="1" customHeight="1" ht="31.5" r="430" s="86">
      <c r="A430" s="73" t="n"/>
      <c r="B430" s="74" t="n"/>
      <c r="C430" s="291" t="n"/>
      <c r="D430" s="74" t="n"/>
      <c r="E430" s="74" t="n"/>
      <c r="F430" s="74" t="n"/>
      <c r="G430" s="75" t="n"/>
      <c r="H430" s="76" t="n"/>
      <c r="I430" s="76" t="n"/>
      <c r="J430" s="76" t="n"/>
      <c r="K430" s="76" t="n"/>
      <c r="L430" s="292" t="n"/>
      <c r="M430" s="293" t="n"/>
      <c r="N430" s="294" t="n"/>
      <c r="O430" s="111" t="n"/>
      <c r="P430" s="111" t="n"/>
      <c r="Q430" s="111" t="n"/>
      <c r="R430" s="111" t="n"/>
      <c r="S430" s="111" t="n"/>
      <c r="T430" s="77" t="n"/>
      <c r="U430" s="77" t="n"/>
      <c r="V430" s="111" t="n"/>
      <c r="W430" s="111" t="n"/>
      <c r="X430" s="111" t="n"/>
      <c r="Y430" s="111" t="n"/>
      <c r="Z430" s="111" t="n"/>
      <c r="AA430" s="77" t="n"/>
      <c r="AB430" s="77" t="n"/>
      <c r="AC430" s="111" t="n"/>
      <c r="AD430" s="111" t="n"/>
      <c r="AE430" s="111" t="n"/>
      <c r="AF430" s="111" t="n"/>
      <c r="AG430" s="111" t="n"/>
      <c r="AH430" s="77" t="n"/>
      <c r="AI430" s="77" t="n"/>
      <c r="AJ430" s="78" t="n"/>
      <c r="AK430" s="79" t="n"/>
      <c r="AL430" s="80" t="n"/>
      <c r="AM430" s="77" t="n"/>
      <c r="AN430" s="77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1" t="n"/>
      <c r="AX430" s="82" t="n"/>
      <c r="AY430" s="83" t="n"/>
      <c r="AZ430" s="181" t="n"/>
      <c r="BA430" s="84" t="n"/>
      <c r="BB430" s="83" t="n"/>
      <c r="BC430" s="83" t="n"/>
      <c r="BD430" s="83" t="n"/>
      <c r="BE430" s="83" t="n"/>
      <c r="BF430" s="83" t="n"/>
      <c r="BG430" s="28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  <c r="CW430" s="85" t="n"/>
    </row>
    <row customFormat="1" customHeight="1" ht="31.5" r="431" s="86">
      <c r="A431" s="73" t="n"/>
      <c r="B431" s="74" t="n"/>
      <c r="C431" s="291" t="n"/>
      <c r="D431" s="74" t="n"/>
      <c r="E431" s="74" t="n"/>
      <c r="F431" s="74" t="n"/>
      <c r="G431" s="75" t="n"/>
      <c r="H431" s="76" t="n"/>
      <c r="I431" s="76" t="n"/>
      <c r="J431" s="76" t="n"/>
      <c r="K431" s="76" t="n"/>
      <c r="L431" s="292" t="n"/>
      <c r="M431" s="293" t="n"/>
      <c r="N431" s="294" t="n"/>
      <c r="O431" s="111" t="n"/>
      <c r="P431" s="111" t="n"/>
      <c r="Q431" s="111" t="n"/>
      <c r="R431" s="111" t="n"/>
      <c r="S431" s="111" t="n"/>
      <c r="T431" s="77" t="n"/>
      <c r="U431" s="77" t="n"/>
      <c r="V431" s="111" t="n"/>
      <c r="W431" s="111" t="n"/>
      <c r="X431" s="111" t="n"/>
      <c r="Y431" s="111" t="n"/>
      <c r="Z431" s="111" t="n"/>
      <c r="AA431" s="77" t="n"/>
      <c r="AB431" s="77" t="n"/>
      <c r="AC431" s="111" t="n"/>
      <c r="AD431" s="111" t="n"/>
      <c r="AE431" s="111" t="n"/>
      <c r="AF431" s="111" t="n"/>
      <c r="AG431" s="111" t="n"/>
      <c r="AH431" s="77" t="n"/>
      <c r="AI431" s="77" t="n"/>
      <c r="AJ431" s="78" t="n"/>
      <c r="AK431" s="79" t="n"/>
      <c r="AL431" s="80" t="n"/>
      <c r="AM431" s="77" t="n"/>
      <c r="AN431" s="77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1" t="n"/>
      <c r="AX431" s="82" t="n"/>
      <c r="AY431" s="83" t="n"/>
      <c r="AZ431" s="181" t="n"/>
      <c r="BA431" s="84" t="n"/>
      <c r="BB431" s="83" t="n"/>
      <c r="BC431" s="83" t="n"/>
      <c r="BD431" s="83" t="n"/>
      <c r="BE431" s="83" t="n"/>
      <c r="BF431" s="83" t="n"/>
      <c r="BG431" s="28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  <c r="CW431" s="85" t="n"/>
    </row>
    <row customFormat="1" customHeight="1" ht="31.5" r="432" s="86">
      <c r="A432" s="73" t="n"/>
      <c r="B432" s="74" t="n"/>
      <c r="C432" s="291" t="n"/>
      <c r="D432" s="74" t="n"/>
      <c r="E432" s="74" t="n"/>
      <c r="F432" s="74" t="n"/>
      <c r="G432" s="75" t="n"/>
      <c r="H432" s="76" t="n"/>
      <c r="I432" s="76" t="n"/>
      <c r="J432" s="76" t="n"/>
      <c r="K432" s="76" t="n"/>
      <c r="L432" s="292" t="n"/>
      <c r="M432" s="293" t="n"/>
      <c r="N432" s="294" t="n"/>
      <c r="O432" s="111" t="n"/>
      <c r="P432" s="111" t="n"/>
      <c r="Q432" s="111" t="n"/>
      <c r="R432" s="111" t="n"/>
      <c r="S432" s="111" t="n"/>
      <c r="T432" s="77" t="n"/>
      <c r="U432" s="77" t="n"/>
      <c r="V432" s="111" t="n"/>
      <c r="W432" s="111" t="n"/>
      <c r="X432" s="111" t="n"/>
      <c r="Y432" s="111" t="n"/>
      <c r="Z432" s="111" t="n"/>
      <c r="AA432" s="77" t="n"/>
      <c r="AB432" s="77" t="n"/>
      <c r="AC432" s="111" t="n"/>
      <c r="AD432" s="111" t="n"/>
      <c r="AE432" s="111" t="n"/>
      <c r="AF432" s="111" t="n"/>
      <c r="AG432" s="111" t="n"/>
      <c r="AH432" s="77" t="n"/>
      <c r="AI432" s="77" t="n"/>
      <c r="AJ432" s="78" t="n"/>
      <c r="AK432" s="79" t="n"/>
      <c r="AL432" s="80" t="n"/>
      <c r="AM432" s="77" t="n"/>
      <c r="AN432" s="77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1" t="n"/>
      <c r="AX432" s="82" t="n"/>
      <c r="AY432" s="83" t="n"/>
      <c r="AZ432" s="181" t="n"/>
      <c r="BA432" s="84" t="n"/>
      <c r="BB432" s="83" t="n"/>
      <c r="BC432" s="83" t="n"/>
      <c r="BD432" s="83" t="n"/>
      <c r="BE432" s="83" t="n"/>
      <c r="BF432" s="83" t="n"/>
      <c r="BG432" s="28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  <c r="CW432" s="85" t="n"/>
    </row>
    <row customFormat="1" customHeight="1" ht="31.5" r="433" s="86">
      <c r="A433" s="73" t="n"/>
      <c r="B433" s="74" t="n"/>
      <c r="C433" s="291" t="n"/>
      <c r="D433" s="74" t="n"/>
      <c r="E433" s="74" t="n"/>
      <c r="F433" s="74" t="n"/>
      <c r="G433" s="75" t="n"/>
      <c r="H433" s="76" t="n"/>
      <c r="I433" s="76" t="n"/>
      <c r="J433" s="76" t="n"/>
      <c r="K433" s="76" t="n"/>
      <c r="L433" s="292" t="n"/>
      <c r="M433" s="293" t="n"/>
      <c r="N433" s="294" t="n"/>
      <c r="O433" s="111" t="n"/>
      <c r="P433" s="111" t="n"/>
      <c r="Q433" s="111" t="n"/>
      <c r="R433" s="111" t="n"/>
      <c r="S433" s="111" t="n"/>
      <c r="T433" s="77" t="n"/>
      <c r="U433" s="77" t="n"/>
      <c r="V433" s="111" t="n"/>
      <c r="W433" s="111" t="n"/>
      <c r="X433" s="111" t="n"/>
      <c r="Y433" s="111" t="n"/>
      <c r="Z433" s="111" t="n"/>
      <c r="AA433" s="77" t="n"/>
      <c r="AB433" s="77" t="n"/>
      <c r="AC433" s="111" t="n"/>
      <c r="AD433" s="111" t="n"/>
      <c r="AE433" s="111" t="n"/>
      <c r="AF433" s="111" t="n"/>
      <c r="AG433" s="111" t="n"/>
      <c r="AH433" s="77" t="n"/>
      <c r="AI433" s="77" t="n"/>
      <c r="AJ433" s="78" t="n"/>
      <c r="AK433" s="79" t="n"/>
      <c r="AL433" s="80" t="n"/>
      <c r="AM433" s="77" t="n"/>
      <c r="AN433" s="77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1" t="n"/>
      <c r="AX433" s="82" t="n"/>
      <c r="AY433" s="83" t="n"/>
      <c r="AZ433" s="181" t="n"/>
      <c r="BA433" s="84" t="n"/>
      <c r="BB433" s="83" t="n"/>
      <c r="BC433" s="83" t="n"/>
      <c r="BD433" s="83" t="n"/>
      <c r="BE433" s="83" t="n"/>
      <c r="BF433" s="83" t="n"/>
      <c r="BG433" s="28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  <c r="CW433" s="85" t="n"/>
    </row>
    <row customFormat="1" customHeight="1" ht="31.5" r="434" s="86">
      <c r="A434" s="73" t="n"/>
      <c r="B434" s="74" t="n"/>
      <c r="C434" s="291" t="n"/>
      <c r="D434" s="74" t="n"/>
      <c r="E434" s="74" t="n"/>
      <c r="F434" s="74" t="n"/>
      <c r="G434" s="75" t="n"/>
      <c r="H434" s="76" t="n"/>
      <c r="I434" s="76" t="n"/>
      <c r="J434" s="76" t="n"/>
      <c r="K434" s="76" t="n"/>
      <c r="L434" s="292" t="n"/>
      <c r="M434" s="293" t="n"/>
      <c r="N434" s="294" t="n"/>
      <c r="O434" s="111" t="n"/>
      <c r="P434" s="111" t="n"/>
      <c r="Q434" s="111" t="n"/>
      <c r="R434" s="111" t="n"/>
      <c r="S434" s="111" t="n"/>
      <c r="T434" s="77" t="n"/>
      <c r="U434" s="77" t="n"/>
      <c r="V434" s="111" t="n"/>
      <c r="W434" s="111" t="n"/>
      <c r="X434" s="111" t="n"/>
      <c r="Y434" s="111" t="n"/>
      <c r="Z434" s="111" t="n"/>
      <c r="AA434" s="77" t="n"/>
      <c r="AB434" s="77" t="n"/>
      <c r="AC434" s="111" t="n"/>
      <c r="AD434" s="111" t="n"/>
      <c r="AE434" s="111" t="n"/>
      <c r="AF434" s="111" t="n"/>
      <c r="AG434" s="111" t="n"/>
      <c r="AH434" s="77" t="n"/>
      <c r="AI434" s="77" t="n"/>
      <c r="AJ434" s="78" t="n"/>
      <c r="AK434" s="79" t="n"/>
      <c r="AL434" s="80" t="n"/>
      <c r="AM434" s="77" t="n"/>
      <c r="AN434" s="77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1" t="n"/>
      <c r="AX434" s="82" t="n"/>
      <c r="AY434" s="83" t="n"/>
      <c r="AZ434" s="181" t="n"/>
      <c r="BA434" s="84" t="n"/>
      <c r="BB434" s="83" t="n"/>
      <c r="BC434" s="83" t="n"/>
      <c r="BD434" s="83" t="n"/>
      <c r="BE434" s="83" t="n"/>
      <c r="BF434" s="83" t="n"/>
      <c r="BG434" s="28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  <c r="CW434" s="85" t="n"/>
    </row>
    <row customFormat="1" customHeight="1" ht="31.5" r="435" s="86">
      <c r="A435" s="73" t="n"/>
      <c r="B435" s="74" t="n"/>
      <c r="C435" s="291" t="n"/>
      <c r="D435" s="74" t="n"/>
      <c r="E435" s="74" t="n"/>
      <c r="F435" s="74" t="n"/>
      <c r="G435" s="75" t="n"/>
      <c r="H435" s="76" t="n"/>
      <c r="I435" s="76" t="n"/>
      <c r="J435" s="76" t="n"/>
      <c r="K435" s="76" t="n"/>
      <c r="L435" s="292" t="n"/>
      <c r="M435" s="293" t="n"/>
      <c r="N435" s="294" t="n"/>
      <c r="O435" s="111" t="n"/>
      <c r="P435" s="111" t="n"/>
      <c r="Q435" s="111" t="n"/>
      <c r="R435" s="111" t="n"/>
      <c r="S435" s="111" t="n"/>
      <c r="T435" s="77" t="n"/>
      <c r="U435" s="77" t="n"/>
      <c r="V435" s="111" t="n"/>
      <c r="W435" s="111" t="n"/>
      <c r="X435" s="111" t="n"/>
      <c r="Y435" s="111" t="n"/>
      <c r="Z435" s="111" t="n"/>
      <c r="AA435" s="77" t="n"/>
      <c r="AB435" s="77" t="n"/>
      <c r="AC435" s="111" t="n"/>
      <c r="AD435" s="111" t="n"/>
      <c r="AE435" s="111" t="n"/>
      <c r="AF435" s="111" t="n"/>
      <c r="AG435" s="111" t="n"/>
      <c r="AH435" s="77" t="n"/>
      <c r="AI435" s="77" t="n"/>
      <c r="AJ435" s="78" t="n"/>
      <c r="AK435" s="79" t="n"/>
      <c r="AL435" s="80" t="n"/>
      <c r="AM435" s="77" t="n"/>
      <c r="AN435" s="77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1" t="n"/>
      <c r="AX435" s="82" t="n"/>
      <c r="AY435" s="83" t="n"/>
      <c r="AZ435" s="181" t="n"/>
      <c r="BA435" s="84" t="n"/>
      <c r="BB435" s="83" t="n"/>
      <c r="BC435" s="83" t="n"/>
      <c r="BD435" s="83" t="n"/>
      <c r="BE435" s="83" t="n"/>
      <c r="BF435" s="83" t="n"/>
      <c r="BG435" s="28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  <c r="CW435" s="85" t="n"/>
    </row>
    <row customFormat="1" customHeight="1" ht="31.5" r="436" s="86">
      <c r="A436" s="73" t="n"/>
      <c r="B436" s="74" t="n"/>
      <c r="C436" s="291" t="n"/>
      <c r="D436" s="74" t="n"/>
      <c r="E436" s="74" t="n"/>
      <c r="F436" s="74" t="n"/>
      <c r="G436" s="75" t="n"/>
      <c r="H436" s="76" t="n"/>
      <c r="I436" s="76" t="n"/>
      <c r="J436" s="76" t="n"/>
      <c r="K436" s="76" t="n"/>
      <c r="L436" s="292" t="n"/>
      <c r="M436" s="293" t="n"/>
      <c r="N436" s="294" t="n"/>
      <c r="O436" s="111" t="n"/>
      <c r="P436" s="111" t="n"/>
      <c r="Q436" s="111" t="n"/>
      <c r="R436" s="111" t="n"/>
      <c r="S436" s="111" t="n"/>
      <c r="T436" s="77" t="n"/>
      <c r="U436" s="77" t="n"/>
      <c r="V436" s="111" t="n"/>
      <c r="W436" s="111" t="n"/>
      <c r="X436" s="111" t="n"/>
      <c r="Y436" s="111" t="n"/>
      <c r="Z436" s="111" t="n"/>
      <c r="AA436" s="77" t="n"/>
      <c r="AB436" s="77" t="n"/>
      <c r="AC436" s="111" t="n"/>
      <c r="AD436" s="111" t="n"/>
      <c r="AE436" s="111" t="n"/>
      <c r="AF436" s="111" t="n"/>
      <c r="AG436" s="111" t="n"/>
      <c r="AH436" s="77" t="n"/>
      <c r="AI436" s="77" t="n"/>
      <c r="AJ436" s="78" t="n"/>
      <c r="AK436" s="79" t="n"/>
      <c r="AL436" s="80" t="n"/>
      <c r="AM436" s="77" t="n"/>
      <c r="AN436" s="77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1" t="n"/>
      <c r="AX436" s="82" t="n"/>
      <c r="AY436" s="83" t="n"/>
      <c r="AZ436" s="181" t="n"/>
      <c r="BA436" s="84" t="n"/>
      <c r="BB436" s="83" t="n"/>
      <c r="BC436" s="83" t="n"/>
      <c r="BD436" s="83" t="n"/>
      <c r="BE436" s="83" t="n"/>
      <c r="BF436" s="83" t="n"/>
      <c r="BG436" s="28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  <c r="CW436" s="85" t="n"/>
    </row>
    <row customFormat="1" customHeight="1" ht="31.5" r="437" s="86">
      <c r="A437" s="73" t="n"/>
      <c r="B437" s="74" t="n"/>
      <c r="C437" s="291" t="n"/>
      <c r="D437" s="74" t="n"/>
      <c r="E437" s="74" t="n"/>
      <c r="F437" s="74" t="n"/>
      <c r="G437" s="75" t="n"/>
      <c r="H437" s="76" t="n"/>
      <c r="I437" s="76" t="n"/>
      <c r="J437" s="76" t="n"/>
      <c r="K437" s="76" t="n"/>
      <c r="L437" s="292" t="n"/>
      <c r="M437" s="293" t="n"/>
      <c r="N437" s="294" t="n"/>
      <c r="O437" s="111" t="n"/>
      <c r="P437" s="111" t="n"/>
      <c r="Q437" s="111" t="n"/>
      <c r="R437" s="111" t="n"/>
      <c r="S437" s="111" t="n"/>
      <c r="T437" s="77" t="n"/>
      <c r="U437" s="77" t="n"/>
      <c r="V437" s="111" t="n"/>
      <c r="W437" s="111" t="n"/>
      <c r="X437" s="111" t="n"/>
      <c r="Y437" s="111" t="n"/>
      <c r="Z437" s="111" t="n"/>
      <c r="AA437" s="77" t="n"/>
      <c r="AB437" s="77" t="n"/>
      <c r="AC437" s="111" t="n"/>
      <c r="AD437" s="111" t="n"/>
      <c r="AE437" s="111" t="n"/>
      <c r="AF437" s="111" t="n"/>
      <c r="AG437" s="111" t="n"/>
      <c r="AH437" s="77" t="n"/>
      <c r="AI437" s="77" t="n"/>
      <c r="AJ437" s="78" t="n"/>
      <c r="AK437" s="79" t="n"/>
      <c r="AL437" s="80" t="n"/>
      <c r="AM437" s="77" t="n"/>
      <c r="AN437" s="77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1" t="n"/>
      <c r="AX437" s="82" t="n"/>
      <c r="AY437" s="83" t="n"/>
      <c r="AZ437" s="181" t="n"/>
      <c r="BA437" s="84" t="n"/>
      <c r="BB437" s="83" t="n"/>
      <c r="BC437" s="83" t="n"/>
      <c r="BD437" s="83" t="n"/>
      <c r="BE437" s="83" t="n"/>
      <c r="BF437" s="83" t="n"/>
      <c r="BG437" s="28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  <c r="CW437" s="85" t="n"/>
    </row>
    <row customFormat="1" customHeight="1" ht="31.5" r="438" s="86">
      <c r="A438" s="73" t="n"/>
      <c r="B438" s="74" t="n"/>
      <c r="C438" s="291" t="n"/>
      <c r="D438" s="74" t="n"/>
      <c r="E438" s="74" t="n"/>
      <c r="F438" s="74" t="n"/>
      <c r="G438" s="75" t="n"/>
      <c r="H438" s="76" t="n"/>
      <c r="I438" s="76" t="n"/>
      <c r="J438" s="76" t="n"/>
      <c r="K438" s="76" t="n"/>
      <c r="L438" s="292" t="n"/>
      <c r="M438" s="293" t="n"/>
      <c r="N438" s="294" t="n"/>
      <c r="O438" s="111" t="n"/>
      <c r="P438" s="111" t="n"/>
      <c r="Q438" s="111" t="n"/>
      <c r="R438" s="111" t="n"/>
      <c r="S438" s="111" t="n"/>
      <c r="T438" s="77" t="n"/>
      <c r="U438" s="77" t="n"/>
      <c r="V438" s="111" t="n"/>
      <c r="W438" s="111" t="n"/>
      <c r="X438" s="111" t="n"/>
      <c r="Y438" s="111" t="n"/>
      <c r="Z438" s="111" t="n"/>
      <c r="AA438" s="77" t="n"/>
      <c r="AB438" s="77" t="n"/>
      <c r="AC438" s="111" t="n"/>
      <c r="AD438" s="111" t="n"/>
      <c r="AE438" s="111" t="n"/>
      <c r="AF438" s="111" t="n"/>
      <c r="AG438" s="111" t="n"/>
      <c r="AH438" s="77" t="n"/>
      <c r="AI438" s="77" t="n"/>
      <c r="AJ438" s="78" t="n"/>
      <c r="AK438" s="79" t="n"/>
      <c r="AL438" s="80" t="n"/>
      <c r="AM438" s="77" t="n"/>
      <c r="AN438" s="77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1" t="n"/>
      <c r="AX438" s="82" t="n"/>
      <c r="AY438" s="83" t="n"/>
      <c r="AZ438" s="181" t="n"/>
      <c r="BA438" s="84" t="n"/>
      <c r="BB438" s="83" t="n"/>
      <c r="BC438" s="83" t="n"/>
      <c r="BD438" s="83" t="n"/>
      <c r="BE438" s="83" t="n"/>
      <c r="BF438" s="83" t="n"/>
      <c r="BG438" s="28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  <c r="CW438" s="85" t="n"/>
    </row>
    <row customFormat="1" customHeight="1" ht="31.5" r="439" s="86">
      <c r="A439" s="73" t="n"/>
      <c r="B439" s="74" t="n"/>
      <c r="C439" s="291" t="n"/>
      <c r="D439" s="74" t="n"/>
      <c r="E439" s="74" t="n"/>
      <c r="F439" s="74" t="n"/>
      <c r="G439" s="75" t="n"/>
      <c r="H439" s="76" t="n"/>
      <c r="I439" s="76" t="n"/>
      <c r="J439" s="76" t="n"/>
      <c r="K439" s="76" t="n"/>
      <c r="L439" s="292" t="n"/>
      <c r="M439" s="293" t="n"/>
      <c r="N439" s="294" t="n"/>
      <c r="O439" s="111" t="n"/>
      <c r="P439" s="111" t="n"/>
      <c r="Q439" s="111" t="n"/>
      <c r="R439" s="111" t="n"/>
      <c r="S439" s="111" t="n"/>
      <c r="T439" s="77" t="n"/>
      <c r="U439" s="77" t="n"/>
      <c r="V439" s="111" t="n"/>
      <c r="W439" s="111" t="n"/>
      <c r="X439" s="111" t="n"/>
      <c r="Y439" s="111" t="n"/>
      <c r="Z439" s="111" t="n"/>
      <c r="AA439" s="77" t="n"/>
      <c r="AB439" s="77" t="n"/>
      <c r="AC439" s="111" t="n"/>
      <c r="AD439" s="111" t="n"/>
      <c r="AE439" s="111" t="n"/>
      <c r="AF439" s="111" t="n"/>
      <c r="AG439" s="111" t="n"/>
      <c r="AH439" s="77" t="n"/>
      <c r="AI439" s="77" t="n"/>
      <c r="AJ439" s="78" t="n"/>
      <c r="AK439" s="79" t="n"/>
      <c r="AL439" s="80" t="n"/>
      <c r="AM439" s="77" t="n"/>
      <c r="AN439" s="77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1" t="n"/>
      <c r="AX439" s="82" t="n"/>
      <c r="AY439" s="83" t="n"/>
      <c r="AZ439" s="181" t="n"/>
      <c r="BA439" s="84" t="n"/>
      <c r="BB439" s="83" t="n"/>
      <c r="BC439" s="83" t="n"/>
      <c r="BD439" s="83" t="n"/>
      <c r="BE439" s="83" t="n"/>
      <c r="BF439" s="83" t="n"/>
      <c r="BG439" s="28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  <c r="CW439" s="85" t="n"/>
    </row>
    <row customFormat="1" customHeight="1" ht="31.5" r="440" s="86">
      <c r="A440" s="73" t="n"/>
      <c r="B440" s="74" t="n"/>
      <c r="C440" s="291" t="n"/>
      <c r="D440" s="74" t="n"/>
      <c r="E440" s="74" t="n"/>
      <c r="F440" s="74" t="n"/>
      <c r="G440" s="75" t="n"/>
      <c r="H440" s="76" t="n"/>
      <c r="I440" s="76" t="n"/>
      <c r="J440" s="76" t="n"/>
      <c r="K440" s="76" t="n"/>
      <c r="L440" s="292" t="n"/>
      <c r="M440" s="293" t="n"/>
      <c r="N440" s="294" t="n"/>
      <c r="O440" s="111" t="n"/>
      <c r="P440" s="111" t="n"/>
      <c r="Q440" s="111" t="n"/>
      <c r="R440" s="111" t="n"/>
      <c r="S440" s="111" t="n"/>
      <c r="T440" s="77" t="n"/>
      <c r="U440" s="77" t="n"/>
      <c r="V440" s="111" t="n"/>
      <c r="W440" s="111" t="n"/>
      <c r="X440" s="111" t="n"/>
      <c r="Y440" s="111" t="n"/>
      <c r="Z440" s="111" t="n"/>
      <c r="AA440" s="77" t="n"/>
      <c r="AB440" s="77" t="n"/>
      <c r="AC440" s="111" t="n"/>
      <c r="AD440" s="111" t="n"/>
      <c r="AE440" s="111" t="n"/>
      <c r="AF440" s="111" t="n"/>
      <c r="AG440" s="111" t="n"/>
      <c r="AH440" s="77" t="n"/>
      <c r="AI440" s="77" t="n"/>
      <c r="AJ440" s="78" t="n"/>
      <c r="AK440" s="79" t="n"/>
      <c r="AL440" s="80" t="n"/>
      <c r="AM440" s="77" t="n"/>
      <c r="AN440" s="77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1" t="n"/>
      <c r="AX440" s="82" t="n"/>
      <c r="AY440" s="83" t="n"/>
      <c r="AZ440" s="181" t="n"/>
      <c r="BA440" s="84" t="n"/>
      <c r="BB440" s="83" t="n"/>
      <c r="BC440" s="83" t="n"/>
      <c r="BD440" s="83" t="n"/>
      <c r="BE440" s="83" t="n"/>
      <c r="BF440" s="83" t="n"/>
      <c r="BG440" s="28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  <c r="CW440" s="85" t="n"/>
    </row>
    <row customFormat="1" customHeight="1" ht="31.5" r="441" s="86">
      <c r="A441" s="73" t="n"/>
      <c r="B441" s="74" t="n"/>
      <c r="C441" s="291" t="n"/>
      <c r="D441" s="74" t="n"/>
      <c r="E441" s="74" t="n"/>
      <c r="F441" s="74" t="n"/>
      <c r="G441" s="75" t="n"/>
      <c r="H441" s="76" t="n"/>
      <c r="I441" s="76" t="n"/>
      <c r="J441" s="76" t="n"/>
      <c r="K441" s="76" t="n"/>
      <c r="L441" s="292" t="n"/>
      <c r="M441" s="293" t="n"/>
      <c r="N441" s="294" t="n"/>
      <c r="O441" s="111" t="n"/>
      <c r="P441" s="111" t="n"/>
      <c r="Q441" s="111" t="n"/>
      <c r="R441" s="111" t="n"/>
      <c r="S441" s="111" t="n"/>
      <c r="T441" s="77" t="n"/>
      <c r="U441" s="77" t="n"/>
      <c r="V441" s="111" t="n"/>
      <c r="W441" s="111" t="n"/>
      <c r="X441" s="111" t="n"/>
      <c r="Y441" s="111" t="n"/>
      <c r="Z441" s="111" t="n"/>
      <c r="AA441" s="77" t="n"/>
      <c r="AB441" s="77" t="n"/>
      <c r="AC441" s="111" t="n"/>
      <c r="AD441" s="111" t="n"/>
      <c r="AE441" s="111" t="n"/>
      <c r="AF441" s="111" t="n"/>
      <c r="AG441" s="111" t="n"/>
      <c r="AH441" s="77" t="n"/>
      <c r="AI441" s="77" t="n"/>
      <c r="AJ441" s="78" t="n"/>
      <c r="AK441" s="79" t="n"/>
      <c r="AL441" s="80" t="n"/>
      <c r="AM441" s="77" t="n"/>
      <c r="AN441" s="77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1" t="n"/>
      <c r="AX441" s="82" t="n"/>
      <c r="AY441" s="83" t="n"/>
      <c r="AZ441" s="181" t="n"/>
      <c r="BA441" s="84" t="n"/>
      <c r="BB441" s="83" t="n"/>
      <c r="BC441" s="83" t="n"/>
      <c r="BD441" s="83" t="n"/>
      <c r="BE441" s="83" t="n"/>
      <c r="BF441" s="83" t="n"/>
      <c r="BG441" s="28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  <c r="CW441" s="85" t="n"/>
    </row>
    <row customFormat="1" customHeight="1" ht="31.5" r="442" s="86">
      <c r="A442" s="73" t="n"/>
      <c r="B442" s="74" t="n"/>
      <c r="C442" s="291" t="n"/>
      <c r="D442" s="74" t="n"/>
      <c r="E442" s="74" t="n"/>
      <c r="F442" s="74" t="n"/>
      <c r="G442" s="75" t="n"/>
      <c r="H442" s="76" t="n"/>
      <c r="I442" s="76" t="n"/>
      <c r="J442" s="76" t="n"/>
      <c r="K442" s="76" t="n"/>
      <c r="L442" s="292" t="n"/>
      <c r="M442" s="293" t="n"/>
      <c r="N442" s="294" t="n"/>
      <c r="O442" s="111" t="n"/>
      <c r="P442" s="111" t="n"/>
      <c r="Q442" s="111" t="n"/>
      <c r="R442" s="111" t="n"/>
      <c r="S442" s="111" t="n"/>
      <c r="T442" s="77" t="n"/>
      <c r="U442" s="77" t="n"/>
      <c r="V442" s="111" t="n"/>
      <c r="W442" s="111" t="n"/>
      <c r="X442" s="111" t="n"/>
      <c r="Y442" s="111" t="n"/>
      <c r="Z442" s="111" t="n"/>
      <c r="AA442" s="77" t="n"/>
      <c r="AB442" s="77" t="n"/>
      <c r="AC442" s="111" t="n"/>
      <c r="AD442" s="111" t="n"/>
      <c r="AE442" s="111" t="n"/>
      <c r="AF442" s="111" t="n"/>
      <c r="AG442" s="111" t="n"/>
      <c r="AH442" s="77" t="n"/>
      <c r="AI442" s="77" t="n"/>
      <c r="AJ442" s="78" t="n"/>
      <c r="AK442" s="79" t="n"/>
      <c r="AL442" s="80" t="n"/>
      <c r="AM442" s="77" t="n"/>
      <c r="AN442" s="77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1" t="n"/>
      <c r="AX442" s="82" t="n"/>
      <c r="AY442" s="83" t="n"/>
      <c r="AZ442" s="181" t="n"/>
      <c r="BA442" s="84" t="n"/>
      <c r="BB442" s="83" t="n"/>
      <c r="BC442" s="83" t="n"/>
      <c r="BD442" s="83" t="n"/>
      <c r="BE442" s="83" t="n"/>
      <c r="BF442" s="83" t="n"/>
      <c r="BG442" s="28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  <c r="CW442" s="85" t="n"/>
    </row>
    <row customFormat="1" customHeight="1" ht="31.5" r="443" s="86">
      <c r="A443" s="73" t="n"/>
      <c r="B443" s="74" t="n"/>
      <c r="C443" s="291" t="n"/>
      <c r="D443" s="74" t="n"/>
      <c r="E443" s="74" t="n"/>
      <c r="F443" s="74" t="n"/>
      <c r="G443" s="75" t="n"/>
      <c r="H443" s="76" t="n"/>
      <c r="I443" s="76" t="n"/>
      <c r="J443" s="76" t="n"/>
      <c r="K443" s="76" t="n"/>
      <c r="L443" s="292" t="n"/>
      <c r="M443" s="293" t="n"/>
      <c r="N443" s="294" t="n"/>
      <c r="O443" s="111" t="n"/>
      <c r="P443" s="111" t="n"/>
      <c r="Q443" s="111" t="n"/>
      <c r="R443" s="111" t="n"/>
      <c r="S443" s="111" t="n"/>
      <c r="T443" s="77" t="n"/>
      <c r="U443" s="77" t="n"/>
      <c r="V443" s="111" t="n"/>
      <c r="W443" s="111" t="n"/>
      <c r="X443" s="111" t="n"/>
      <c r="Y443" s="111" t="n"/>
      <c r="Z443" s="111" t="n"/>
      <c r="AA443" s="77" t="n"/>
      <c r="AB443" s="77" t="n"/>
      <c r="AC443" s="111" t="n"/>
      <c r="AD443" s="111" t="n"/>
      <c r="AE443" s="111" t="n"/>
      <c r="AF443" s="111" t="n"/>
      <c r="AG443" s="111" t="n"/>
      <c r="AH443" s="77" t="n"/>
      <c r="AI443" s="77" t="n"/>
      <c r="AJ443" s="78" t="n"/>
      <c r="AK443" s="79" t="n"/>
      <c r="AL443" s="80" t="n"/>
      <c r="AM443" s="77" t="n"/>
      <c r="AN443" s="77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1" t="n"/>
      <c r="AX443" s="82" t="n"/>
      <c r="AY443" s="83" t="n"/>
      <c r="AZ443" s="181" t="n"/>
      <c r="BA443" s="84" t="n"/>
      <c r="BB443" s="83" t="n"/>
      <c r="BC443" s="83" t="n"/>
      <c r="BD443" s="83" t="n"/>
      <c r="BE443" s="83" t="n"/>
      <c r="BF443" s="83" t="n"/>
      <c r="BG443" s="28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  <c r="CW443" s="85" t="n"/>
    </row>
    <row customFormat="1" customHeight="1" ht="31.5" r="444" s="86">
      <c r="A444" s="73" t="n"/>
      <c r="B444" s="74" t="n"/>
      <c r="C444" s="291" t="n"/>
      <c r="D444" s="74" t="n"/>
      <c r="E444" s="74" t="n"/>
      <c r="F444" s="74" t="n"/>
      <c r="G444" s="75" t="n"/>
      <c r="H444" s="76" t="n"/>
      <c r="I444" s="76" t="n"/>
      <c r="J444" s="76" t="n"/>
      <c r="K444" s="76" t="n"/>
      <c r="L444" s="292" t="n"/>
      <c r="M444" s="293" t="n"/>
      <c r="N444" s="294" t="n"/>
      <c r="O444" s="111" t="n"/>
      <c r="P444" s="111" t="n"/>
      <c r="Q444" s="111" t="n"/>
      <c r="R444" s="111" t="n"/>
      <c r="S444" s="111" t="n"/>
      <c r="T444" s="77" t="n"/>
      <c r="U444" s="77" t="n"/>
      <c r="V444" s="111" t="n"/>
      <c r="W444" s="111" t="n"/>
      <c r="X444" s="111" t="n"/>
      <c r="Y444" s="111" t="n"/>
      <c r="Z444" s="111" t="n"/>
      <c r="AA444" s="77" t="n"/>
      <c r="AB444" s="77" t="n"/>
      <c r="AC444" s="111" t="n"/>
      <c r="AD444" s="111" t="n"/>
      <c r="AE444" s="111" t="n"/>
      <c r="AF444" s="111" t="n"/>
      <c r="AG444" s="111" t="n"/>
      <c r="AH444" s="77" t="n"/>
      <c r="AI444" s="77" t="n"/>
      <c r="AJ444" s="78" t="n"/>
      <c r="AK444" s="79" t="n"/>
      <c r="AL444" s="80" t="n"/>
      <c r="AM444" s="77" t="n"/>
      <c r="AN444" s="77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1" t="n"/>
      <c r="AX444" s="82" t="n"/>
      <c r="AY444" s="83" t="n"/>
      <c r="AZ444" s="181" t="n"/>
      <c r="BA444" s="84" t="n"/>
      <c r="BB444" s="83" t="n"/>
      <c r="BC444" s="83" t="n"/>
      <c r="BD444" s="83" t="n"/>
      <c r="BE444" s="83" t="n"/>
      <c r="BF444" s="83" t="n"/>
      <c r="BG444" s="28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  <c r="CW444" s="85" t="n"/>
    </row>
    <row customFormat="1" customHeight="1" ht="31.5" r="445" s="86">
      <c r="A445" s="73" t="n"/>
      <c r="B445" s="74" t="n"/>
      <c r="C445" s="291" t="n"/>
      <c r="D445" s="74" t="n"/>
      <c r="E445" s="74" t="n"/>
      <c r="F445" s="74" t="n"/>
      <c r="G445" s="75" t="n"/>
      <c r="H445" s="76" t="n"/>
      <c r="I445" s="76" t="n"/>
      <c r="J445" s="76" t="n"/>
      <c r="K445" s="76" t="n"/>
      <c r="L445" s="292" t="n"/>
      <c r="M445" s="293" t="n"/>
      <c r="N445" s="294" t="n"/>
      <c r="O445" s="111" t="n"/>
      <c r="P445" s="111" t="n"/>
      <c r="Q445" s="111" t="n"/>
      <c r="R445" s="111" t="n"/>
      <c r="S445" s="111" t="n"/>
      <c r="T445" s="77" t="n"/>
      <c r="U445" s="77" t="n"/>
      <c r="V445" s="111" t="n"/>
      <c r="W445" s="111" t="n"/>
      <c r="X445" s="111" t="n"/>
      <c r="Y445" s="111" t="n"/>
      <c r="Z445" s="111" t="n"/>
      <c r="AA445" s="77" t="n"/>
      <c r="AB445" s="77" t="n"/>
      <c r="AC445" s="111" t="n"/>
      <c r="AD445" s="111" t="n"/>
      <c r="AE445" s="111" t="n"/>
      <c r="AF445" s="111" t="n"/>
      <c r="AG445" s="111" t="n"/>
      <c r="AH445" s="77" t="n"/>
      <c r="AI445" s="77" t="n"/>
      <c r="AJ445" s="78" t="n"/>
      <c r="AK445" s="79" t="n"/>
      <c r="AL445" s="80" t="n"/>
      <c r="AM445" s="77" t="n"/>
      <c r="AN445" s="77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1" t="n"/>
      <c r="AX445" s="82" t="n"/>
      <c r="AY445" s="83" t="n"/>
      <c r="AZ445" s="181" t="n"/>
      <c r="BA445" s="84" t="n"/>
      <c r="BB445" s="83" t="n"/>
      <c r="BC445" s="83" t="n"/>
      <c r="BD445" s="83" t="n"/>
      <c r="BE445" s="83" t="n"/>
      <c r="BF445" s="83" t="n"/>
      <c r="BG445" s="28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  <c r="CW445" s="85" t="n"/>
    </row>
    <row customFormat="1" customHeight="1" ht="31.5" r="446" s="86">
      <c r="A446" s="73" t="n"/>
      <c r="B446" s="74" t="n"/>
      <c r="C446" s="291" t="n"/>
      <c r="D446" s="74" t="n"/>
      <c r="E446" s="74" t="n"/>
      <c r="F446" s="74" t="n"/>
      <c r="G446" s="75" t="n"/>
      <c r="H446" s="76" t="n"/>
      <c r="I446" s="76" t="n"/>
      <c r="J446" s="76" t="n"/>
      <c r="K446" s="76" t="n"/>
      <c r="L446" s="292" t="n"/>
      <c r="M446" s="293" t="n"/>
      <c r="N446" s="294" t="n"/>
      <c r="O446" s="111" t="n"/>
      <c r="P446" s="111" t="n"/>
      <c r="Q446" s="111" t="n"/>
      <c r="R446" s="111" t="n"/>
      <c r="S446" s="111" t="n"/>
      <c r="T446" s="77" t="n"/>
      <c r="U446" s="77" t="n"/>
      <c r="V446" s="111" t="n"/>
      <c r="W446" s="111" t="n"/>
      <c r="X446" s="111" t="n"/>
      <c r="Y446" s="111" t="n"/>
      <c r="Z446" s="111" t="n"/>
      <c r="AA446" s="77" t="n"/>
      <c r="AB446" s="77" t="n"/>
      <c r="AC446" s="111" t="n"/>
      <c r="AD446" s="111" t="n"/>
      <c r="AE446" s="111" t="n"/>
      <c r="AF446" s="111" t="n"/>
      <c r="AG446" s="111" t="n"/>
      <c r="AH446" s="77" t="n"/>
      <c r="AI446" s="77" t="n"/>
      <c r="AJ446" s="78" t="n"/>
      <c r="AK446" s="79" t="n"/>
      <c r="AL446" s="80" t="n"/>
      <c r="AM446" s="77" t="n"/>
      <c r="AN446" s="77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1" t="n"/>
      <c r="AX446" s="82" t="n"/>
      <c r="AY446" s="83" t="n"/>
      <c r="AZ446" s="181" t="n"/>
      <c r="BA446" s="84" t="n"/>
      <c r="BB446" s="83" t="n"/>
      <c r="BC446" s="83" t="n"/>
      <c r="BD446" s="83" t="n"/>
      <c r="BE446" s="83" t="n"/>
      <c r="BF446" s="83" t="n"/>
      <c r="BG446" s="28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  <c r="CW446" s="85" t="n"/>
    </row>
    <row customFormat="1" customHeight="1" ht="31.5" r="447" s="86">
      <c r="A447" s="73" t="n"/>
      <c r="B447" s="74" t="n"/>
      <c r="C447" s="291" t="n"/>
      <c r="D447" s="74" t="n"/>
      <c r="E447" s="74" t="n"/>
      <c r="F447" s="74" t="n"/>
      <c r="G447" s="75" t="n"/>
      <c r="H447" s="76" t="n"/>
      <c r="I447" s="76" t="n"/>
      <c r="J447" s="76" t="n"/>
      <c r="K447" s="76" t="n"/>
      <c r="L447" s="292" t="n"/>
      <c r="M447" s="293" t="n"/>
      <c r="N447" s="294" t="n"/>
      <c r="O447" s="111" t="n"/>
      <c r="P447" s="111" t="n"/>
      <c r="Q447" s="111" t="n"/>
      <c r="R447" s="111" t="n"/>
      <c r="S447" s="111" t="n"/>
      <c r="T447" s="77" t="n"/>
      <c r="U447" s="77" t="n"/>
      <c r="V447" s="111" t="n"/>
      <c r="W447" s="111" t="n"/>
      <c r="X447" s="111" t="n"/>
      <c r="Y447" s="111" t="n"/>
      <c r="Z447" s="111" t="n"/>
      <c r="AA447" s="77" t="n"/>
      <c r="AB447" s="77" t="n"/>
      <c r="AC447" s="111" t="n"/>
      <c r="AD447" s="111" t="n"/>
      <c r="AE447" s="111" t="n"/>
      <c r="AF447" s="111" t="n"/>
      <c r="AG447" s="111" t="n"/>
      <c r="AH447" s="77" t="n"/>
      <c r="AI447" s="77" t="n"/>
      <c r="AJ447" s="78" t="n"/>
      <c r="AK447" s="79" t="n"/>
      <c r="AL447" s="80" t="n"/>
      <c r="AM447" s="77" t="n"/>
      <c r="AN447" s="77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1" t="n"/>
      <c r="AX447" s="82" t="n"/>
      <c r="AY447" s="83" t="n"/>
      <c r="AZ447" s="181" t="n"/>
      <c r="BA447" s="84" t="n"/>
      <c r="BB447" s="83" t="n"/>
      <c r="BC447" s="83" t="n"/>
      <c r="BD447" s="83" t="n"/>
      <c r="BE447" s="83" t="n"/>
      <c r="BF447" s="83" t="n"/>
      <c r="BG447" s="28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  <c r="CW447" s="85" t="n"/>
    </row>
    <row customFormat="1" customHeight="1" ht="31.5" r="448" s="86">
      <c r="A448" s="73" t="n"/>
      <c r="B448" s="74" t="n"/>
      <c r="C448" s="291" t="n"/>
      <c r="D448" s="74" t="n"/>
      <c r="E448" s="74" t="n"/>
      <c r="F448" s="74" t="n"/>
      <c r="G448" s="75" t="n"/>
      <c r="H448" s="76" t="n"/>
      <c r="I448" s="76" t="n"/>
      <c r="J448" s="76" t="n"/>
      <c r="K448" s="76" t="n"/>
      <c r="L448" s="292" t="n"/>
      <c r="M448" s="293" t="n"/>
      <c r="N448" s="294" t="n"/>
      <c r="O448" s="111" t="n"/>
      <c r="P448" s="111" t="n"/>
      <c r="Q448" s="111" t="n"/>
      <c r="R448" s="111" t="n"/>
      <c r="S448" s="111" t="n"/>
      <c r="T448" s="77" t="n"/>
      <c r="U448" s="77" t="n"/>
      <c r="V448" s="111" t="n"/>
      <c r="W448" s="111" t="n"/>
      <c r="X448" s="111" t="n"/>
      <c r="Y448" s="111" t="n"/>
      <c r="Z448" s="111" t="n"/>
      <c r="AA448" s="77" t="n"/>
      <c r="AB448" s="77" t="n"/>
      <c r="AC448" s="111" t="n"/>
      <c r="AD448" s="111" t="n"/>
      <c r="AE448" s="111" t="n"/>
      <c r="AF448" s="111" t="n"/>
      <c r="AG448" s="111" t="n"/>
      <c r="AH448" s="77" t="n"/>
      <c r="AI448" s="77" t="n"/>
      <c r="AJ448" s="78" t="n"/>
      <c r="AK448" s="79" t="n"/>
      <c r="AL448" s="80" t="n"/>
      <c r="AM448" s="77" t="n"/>
      <c r="AN448" s="77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1" t="n"/>
      <c r="AX448" s="82" t="n"/>
      <c r="AY448" s="83" t="n"/>
      <c r="AZ448" s="181" t="n"/>
      <c r="BA448" s="84" t="n"/>
      <c r="BB448" s="83" t="n"/>
      <c r="BC448" s="83" t="n"/>
      <c r="BD448" s="83" t="n"/>
      <c r="BE448" s="83" t="n"/>
      <c r="BF448" s="83" t="n"/>
      <c r="BG448" s="28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  <c r="CW448" s="85" t="n"/>
    </row>
    <row customFormat="1" customHeight="1" ht="31.5" r="449" s="86">
      <c r="A449" s="73" t="n"/>
      <c r="B449" s="74" t="n"/>
      <c r="C449" s="291" t="n"/>
      <c r="D449" s="74" t="n"/>
      <c r="E449" s="74" t="n"/>
      <c r="F449" s="74" t="n"/>
      <c r="G449" s="75" t="n"/>
      <c r="H449" s="76" t="n"/>
      <c r="I449" s="76" t="n"/>
      <c r="J449" s="76" t="n"/>
      <c r="K449" s="76" t="n"/>
      <c r="L449" s="292" t="n"/>
      <c r="M449" s="293" t="n"/>
      <c r="N449" s="294" t="n"/>
      <c r="O449" s="111" t="n"/>
      <c r="P449" s="111" t="n"/>
      <c r="Q449" s="111" t="n"/>
      <c r="R449" s="111" t="n"/>
      <c r="S449" s="111" t="n"/>
      <c r="T449" s="77" t="n"/>
      <c r="U449" s="77" t="n"/>
      <c r="V449" s="111" t="n"/>
      <c r="W449" s="111" t="n"/>
      <c r="X449" s="111" t="n"/>
      <c r="Y449" s="111" t="n"/>
      <c r="Z449" s="111" t="n"/>
      <c r="AA449" s="77" t="n"/>
      <c r="AB449" s="77" t="n"/>
      <c r="AC449" s="111" t="n"/>
      <c r="AD449" s="111" t="n"/>
      <c r="AE449" s="111" t="n"/>
      <c r="AF449" s="111" t="n"/>
      <c r="AG449" s="111" t="n"/>
      <c r="AH449" s="77" t="n"/>
      <c r="AI449" s="77" t="n"/>
      <c r="AJ449" s="78" t="n"/>
      <c r="AK449" s="79" t="n"/>
      <c r="AL449" s="80" t="n"/>
      <c r="AM449" s="77" t="n"/>
      <c r="AN449" s="77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1" t="n"/>
      <c r="AX449" s="82" t="n"/>
      <c r="AY449" s="83" t="n"/>
      <c r="AZ449" s="181" t="n"/>
      <c r="BA449" s="84" t="n"/>
      <c r="BB449" s="83" t="n"/>
      <c r="BC449" s="83" t="n"/>
      <c r="BD449" s="83" t="n"/>
      <c r="BE449" s="83" t="n"/>
      <c r="BF449" s="83" t="n"/>
      <c r="BG449" s="28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  <c r="CW449" s="85" t="n"/>
    </row>
    <row customFormat="1" customHeight="1" ht="31.5" r="450" s="86">
      <c r="A450" s="73" t="n"/>
      <c r="B450" s="74" t="n"/>
      <c r="C450" s="291" t="n"/>
      <c r="D450" s="74" t="n"/>
      <c r="E450" s="74" t="n"/>
      <c r="F450" s="74" t="n"/>
      <c r="G450" s="75" t="n"/>
      <c r="H450" s="76" t="n"/>
      <c r="I450" s="76" t="n"/>
      <c r="J450" s="76" t="n"/>
      <c r="K450" s="76" t="n"/>
      <c r="L450" s="292" t="n"/>
      <c r="M450" s="293" t="n"/>
      <c r="N450" s="294" t="n"/>
      <c r="O450" s="111" t="n"/>
      <c r="P450" s="111" t="n"/>
      <c r="Q450" s="111" t="n"/>
      <c r="R450" s="111" t="n"/>
      <c r="S450" s="111" t="n"/>
      <c r="T450" s="77" t="n"/>
      <c r="U450" s="77" t="n"/>
      <c r="V450" s="111" t="n"/>
      <c r="W450" s="111" t="n"/>
      <c r="X450" s="111" t="n"/>
      <c r="Y450" s="111" t="n"/>
      <c r="Z450" s="111" t="n"/>
      <c r="AA450" s="77" t="n"/>
      <c r="AB450" s="77" t="n"/>
      <c r="AC450" s="111" t="n"/>
      <c r="AD450" s="111" t="n"/>
      <c r="AE450" s="111" t="n"/>
      <c r="AF450" s="111" t="n"/>
      <c r="AG450" s="111" t="n"/>
      <c r="AH450" s="77" t="n"/>
      <c r="AI450" s="77" t="n"/>
      <c r="AJ450" s="78" t="n"/>
      <c r="AK450" s="79" t="n"/>
      <c r="AL450" s="80" t="n"/>
      <c r="AM450" s="77" t="n"/>
      <c r="AN450" s="77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1" t="n"/>
      <c r="AX450" s="82" t="n"/>
      <c r="AY450" s="83" t="n"/>
      <c r="AZ450" s="181" t="n"/>
      <c r="BA450" s="84" t="n"/>
      <c r="BB450" s="83" t="n"/>
      <c r="BC450" s="83" t="n"/>
      <c r="BD450" s="83" t="n"/>
      <c r="BE450" s="83" t="n"/>
      <c r="BF450" s="83" t="n"/>
      <c r="BG450" s="28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  <c r="CW450" s="85" t="n"/>
    </row>
    <row customFormat="1" customHeight="1" ht="31.5" r="451" s="86">
      <c r="A451" s="73" t="n"/>
      <c r="B451" s="74" t="n"/>
      <c r="C451" s="291" t="n"/>
      <c r="D451" s="74" t="n"/>
      <c r="E451" s="74" t="n"/>
      <c r="F451" s="74" t="n"/>
      <c r="G451" s="75" t="n"/>
      <c r="H451" s="76" t="n"/>
      <c r="I451" s="76" t="n"/>
      <c r="J451" s="76" t="n"/>
      <c r="K451" s="76" t="n"/>
      <c r="L451" s="292" t="n"/>
      <c r="M451" s="293" t="n"/>
      <c r="N451" s="294" t="n"/>
      <c r="O451" s="111" t="n"/>
      <c r="P451" s="111" t="n"/>
      <c r="Q451" s="111" t="n"/>
      <c r="R451" s="111" t="n"/>
      <c r="S451" s="111" t="n"/>
      <c r="T451" s="77" t="n"/>
      <c r="U451" s="77" t="n"/>
      <c r="V451" s="111" t="n"/>
      <c r="W451" s="111" t="n"/>
      <c r="X451" s="111" t="n"/>
      <c r="Y451" s="111" t="n"/>
      <c r="Z451" s="111" t="n"/>
      <c r="AA451" s="77" t="n"/>
      <c r="AB451" s="77" t="n"/>
      <c r="AC451" s="111" t="n"/>
      <c r="AD451" s="111" t="n"/>
      <c r="AE451" s="111" t="n"/>
      <c r="AF451" s="111" t="n"/>
      <c r="AG451" s="111" t="n"/>
      <c r="AH451" s="77" t="n"/>
      <c r="AI451" s="77" t="n"/>
      <c r="AJ451" s="78" t="n"/>
      <c r="AK451" s="79" t="n"/>
      <c r="AL451" s="80" t="n"/>
      <c r="AM451" s="77" t="n"/>
      <c r="AN451" s="77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1" t="n"/>
      <c r="AX451" s="82" t="n"/>
      <c r="AY451" s="83" t="n"/>
      <c r="AZ451" s="181" t="n"/>
      <c r="BA451" s="84" t="n"/>
      <c r="BB451" s="83" t="n"/>
      <c r="BC451" s="83" t="n"/>
      <c r="BD451" s="83" t="n"/>
      <c r="BE451" s="83" t="n"/>
      <c r="BF451" s="83" t="n"/>
      <c r="BG451" s="28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  <c r="CW451" s="85" t="n"/>
    </row>
    <row customFormat="1" customHeight="1" ht="31.5" r="452" s="86">
      <c r="A452" s="73" t="n"/>
      <c r="B452" s="74" t="n"/>
      <c r="C452" s="291" t="n"/>
      <c r="D452" s="74" t="n"/>
      <c r="E452" s="74" t="n"/>
      <c r="F452" s="74" t="n"/>
      <c r="G452" s="75" t="n"/>
      <c r="H452" s="76" t="n"/>
      <c r="I452" s="76" t="n"/>
      <c r="J452" s="76" t="n"/>
      <c r="K452" s="76" t="n"/>
      <c r="L452" s="292" t="n"/>
      <c r="M452" s="293" t="n"/>
      <c r="N452" s="294" t="n"/>
      <c r="O452" s="111" t="n"/>
      <c r="P452" s="111" t="n"/>
      <c r="Q452" s="111" t="n"/>
      <c r="R452" s="111" t="n"/>
      <c r="S452" s="111" t="n"/>
      <c r="T452" s="77" t="n"/>
      <c r="U452" s="77" t="n"/>
      <c r="V452" s="111" t="n"/>
      <c r="W452" s="111" t="n"/>
      <c r="X452" s="111" t="n"/>
      <c r="Y452" s="111" t="n"/>
      <c r="Z452" s="111" t="n"/>
      <c r="AA452" s="77" t="n"/>
      <c r="AB452" s="77" t="n"/>
      <c r="AC452" s="111" t="n"/>
      <c r="AD452" s="111" t="n"/>
      <c r="AE452" s="111" t="n"/>
      <c r="AF452" s="111" t="n"/>
      <c r="AG452" s="111" t="n"/>
      <c r="AH452" s="77" t="n"/>
      <c r="AI452" s="77" t="n"/>
      <c r="AJ452" s="78" t="n"/>
      <c r="AK452" s="79" t="n"/>
      <c r="AL452" s="80" t="n"/>
      <c r="AM452" s="77" t="n"/>
      <c r="AN452" s="77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1" t="n"/>
      <c r="AX452" s="82" t="n"/>
      <c r="AY452" s="83" t="n"/>
      <c r="AZ452" s="181" t="n"/>
      <c r="BA452" s="84" t="n"/>
      <c r="BB452" s="83" t="n"/>
      <c r="BC452" s="83" t="n"/>
      <c r="BD452" s="83" t="n"/>
      <c r="BE452" s="83" t="n"/>
      <c r="BF452" s="83" t="n"/>
      <c r="BG452" s="28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  <c r="CW452" s="85" t="n"/>
    </row>
    <row customFormat="1" customHeight="1" ht="31.5" r="453" s="86">
      <c r="A453" s="73" t="n"/>
      <c r="B453" s="74" t="n"/>
      <c r="C453" s="291" t="n"/>
      <c r="D453" s="74" t="n"/>
      <c r="E453" s="74" t="n"/>
      <c r="F453" s="74" t="n"/>
      <c r="G453" s="75" t="n"/>
      <c r="H453" s="76" t="n"/>
      <c r="I453" s="76" t="n"/>
      <c r="J453" s="76" t="n"/>
      <c r="K453" s="76" t="n"/>
      <c r="L453" s="292" t="n"/>
      <c r="M453" s="293" t="n"/>
      <c r="N453" s="294" t="n"/>
      <c r="O453" s="111" t="n"/>
      <c r="P453" s="111" t="n"/>
      <c r="Q453" s="111" t="n"/>
      <c r="R453" s="111" t="n"/>
      <c r="S453" s="111" t="n"/>
      <c r="T453" s="77" t="n"/>
      <c r="U453" s="77" t="n"/>
      <c r="V453" s="111" t="n"/>
      <c r="W453" s="111" t="n"/>
      <c r="X453" s="111" t="n"/>
      <c r="Y453" s="111" t="n"/>
      <c r="Z453" s="111" t="n"/>
      <c r="AA453" s="77" t="n"/>
      <c r="AB453" s="77" t="n"/>
      <c r="AC453" s="111" t="n"/>
      <c r="AD453" s="111" t="n"/>
      <c r="AE453" s="111" t="n"/>
      <c r="AF453" s="111" t="n"/>
      <c r="AG453" s="111" t="n"/>
      <c r="AH453" s="77" t="n"/>
      <c r="AI453" s="77" t="n"/>
      <c r="AJ453" s="78" t="n"/>
      <c r="AK453" s="79" t="n"/>
      <c r="AL453" s="80" t="n"/>
      <c r="AM453" s="77" t="n"/>
      <c r="AN453" s="77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1" t="n"/>
      <c r="AX453" s="82" t="n"/>
      <c r="AY453" s="83" t="n"/>
      <c r="AZ453" s="181" t="n"/>
      <c r="BA453" s="84" t="n"/>
      <c r="BB453" s="83" t="n"/>
      <c r="BC453" s="83" t="n"/>
      <c r="BD453" s="83" t="n"/>
      <c r="BE453" s="83" t="n"/>
      <c r="BF453" s="83" t="n"/>
      <c r="BG453" s="28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  <c r="CW453" s="85" t="n"/>
    </row>
    <row customFormat="1" customHeight="1" ht="31.5" r="454" s="86">
      <c r="A454" s="73" t="n"/>
      <c r="B454" s="74" t="n"/>
      <c r="C454" s="291" t="n"/>
      <c r="D454" s="74" t="n"/>
      <c r="E454" s="74" t="n"/>
      <c r="F454" s="74" t="n"/>
      <c r="G454" s="75" t="n"/>
      <c r="H454" s="76" t="n"/>
      <c r="I454" s="76" t="n"/>
      <c r="J454" s="76" t="n"/>
      <c r="K454" s="76" t="n"/>
      <c r="L454" s="292" t="n"/>
      <c r="M454" s="293" t="n"/>
      <c r="N454" s="294" t="n"/>
      <c r="O454" s="111" t="n"/>
      <c r="P454" s="111" t="n"/>
      <c r="Q454" s="111" t="n"/>
      <c r="R454" s="111" t="n"/>
      <c r="S454" s="111" t="n"/>
      <c r="T454" s="77" t="n"/>
      <c r="U454" s="77" t="n"/>
      <c r="V454" s="111" t="n"/>
      <c r="W454" s="111" t="n"/>
      <c r="X454" s="111" t="n"/>
      <c r="Y454" s="111" t="n"/>
      <c r="Z454" s="111" t="n"/>
      <c r="AA454" s="77" t="n"/>
      <c r="AB454" s="77" t="n"/>
      <c r="AC454" s="111" t="n"/>
      <c r="AD454" s="111" t="n"/>
      <c r="AE454" s="111" t="n"/>
      <c r="AF454" s="111" t="n"/>
      <c r="AG454" s="111" t="n"/>
      <c r="AH454" s="77" t="n"/>
      <c r="AI454" s="77" t="n"/>
      <c r="AJ454" s="78" t="n"/>
      <c r="AK454" s="79" t="n"/>
      <c r="AL454" s="80" t="n"/>
      <c r="AM454" s="77" t="n"/>
      <c r="AN454" s="77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1" t="n"/>
      <c r="AX454" s="82" t="n"/>
      <c r="AY454" s="83" t="n"/>
      <c r="AZ454" s="181" t="n"/>
      <c r="BA454" s="84" t="n"/>
      <c r="BB454" s="83" t="n"/>
      <c r="BC454" s="83" t="n"/>
      <c r="BD454" s="83" t="n"/>
      <c r="BE454" s="83" t="n"/>
      <c r="BF454" s="83" t="n"/>
      <c r="BG454" s="28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  <c r="CW454" s="85" t="n"/>
    </row>
    <row customFormat="1" customHeight="1" ht="31.5" r="455" s="86">
      <c r="A455" s="73" t="n"/>
      <c r="B455" s="74" t="n"/>
      <c r="C455" s="291" t="n"/>
      <c r="D455" s="74" t="n"/>
      <c r="E455" s="74" t="n"/>
      <c r="F455" s="74" t="n"/>
      <c r="G455" s="75" t="n"/>
      <c r="H455" s="76" t="n"/>
      <c r="I455" s="76" t="n"/>
      <c r="J455" s="76" t="n"/>
      <c r="K455" s="76" t="n"/>
      <c r="L455" s="292" t="n"/>
      <c r="M455" s="293" t="n"/>
      <c r="N455" s="294" t="n"/>
      <c r="O455" s="111" t="n"/>
      <c r="P455" s="111" t="n"/>
      <c r="Q455" s="111" t="n"/>
      <c r="R455" s="111" t="n"/>
      <c r="S455" s="111" t="n"/>
      <c r="T455" s="77" t="n"/>
      <c r="U455" s="77" t="n"/>
      <c r="V455" s="111" t="n"/>
      <c r="W455" s="111" t="n"/>
      <c r="X455" s="111" t="n"/>
      <c r="Y455" s="111" t="n"/>
      <c r="Z455" s="111" t="n"/>
      <c r="AA455" s="77" t="n"/>
      <c r="AB455" s="77" t="n"/>
      <c r="AC455" s="111" t="n"/>
      <c r="AD455" s="111" t="n"/>
      <c r="AE455" s="111" t="n"/>
      <c r="AF455" s="111" t="n"/>
      <c r="AG455" s="111" t="n"/>
      <c r="AH455" s="77" t="n"/>
      <c r="AI455" s="77" t="n"/>
      <c r="AJ455" s="78" t="n"/>
      <c r="AK455" s="79" t="n"/>
      <c r="AL455" s="80" t="n"/>
      <c r="AM455" s="77" t="n"/>
      <c r="AN455" s="77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1" t="n"/>
      <c r="AX455" s="82" t="n"/>
      <c r="AY455" s="83" t="n"/>
      <c r="AZ455" s="181" t="n"/>
      <c r="BA455" s="84" t="n"/>
      <c r="BB455" s="83" t="n"/>
      <c r="BC455" s="83" t="n"/>
      <c r="BD455" s="83" t="n"/>
      <c r="BE455" s="83" t="n"/>
      <c r="BF455" s="83" t="n"/>
      <c r="BG455" s="28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  <c r="CW455" s="85" t="n"/>
    </row>
    <row customFormat="1" customHeight="1" ht="31.5" r="456" s="86">
      <c r="A456" s="73" t="n"/>
      <c r="B456" s="74" t="n"/>
      <c r="C456" s="291" t="n"/>
      <c r="D456" s="74" t="n"/>
      <c r="E456" s="74" t="n"/>
      <c r="F456" s="74" t="n"/>
      <c r="G456" s="75" t="n"/>
      <c r="H456" s="76" t="n"/>
      <c r="I456" s="76" t="n"/>
      <c r="J456" s="76" t="n"/>
      <c r="K456" s="76" t="n"/>
      <c r="L456" s="292" t="n"/>
      <c r="M456" s="293" t="n"/>
      <c r="N456" s="294" t="n"/>
      <c r="O456" s="111" t="n"/>
      <c r="P456" s="111" t="n"/>
      <c r="Q456" s="111" t="n"/>
      <c r="R456" s="111" t="n"/>
      <c r="S456" s="111" t="n"/>
      <c r="T456" s="77" t="n"/>
      <c r="U456" s="77" t="n"/>
      <c r="V456" s="111" t="n"/>
      <c r="W456" s="111" t="n"/>
      <c r="X456" s="111" t="n"/>
      <c r="Y456" s="111" t="n"/>
      <c r="Z456" s="111" t="n"/>
      <c r="AA456" s="77" t="n"/>
      <c r="AB456" s="77" t="n"/>
      <c r="AC456" s="111" t="n"/>
      <c r="AD456" s="111" t="n"/>
      <c r="AE456" s="111" t="n"/>
      <c r="AF456" s="111" t="n"/>
      <c r="AG456" s="111" t="n"/>
      <c r="AH456" s="77" t="n"/>
      <c r="AI456" s="77" t="n"/>
      <c r="AJ456" s="78" t="n"/>
      <c r="AK456" s="79" t="n"/>
      <c r="AL456" s="80" t="n"/>
      <c r="AM456" s="77" t="n"/>
      <c r="AN456" s="77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1" t="n"/>
      <c r="AX456" s="82" t="n"/>
      <c r="AY456" s="83" t="n"/>
      <c r="AZ456" s="181" t="n"/>
      <c r="BA456" s="84" t="n"/>
      <c r="BB456" s="83" t="n"/>
      <c r="BC456" s="83" t="n"/>
      <c r="BD456" s="83" t="n"/>
      <c r="BE456" s="83" t="n"/>
      <c r="BF456" s="83" t="n"/>
      <c r="BG456" s="28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  <c r="CW456" s="85" t="n"/>
    </row>
    <row customFormat="1" customHeight="1" ht="31.5" r="457" s="86">
      <c r="A457" s="73" t="n"/>
      <c r="B457" s="74" t="n"/>
      <c r="C457" s="291" t="n"/>
      <c r="D457" s="74" t="n"/>
      <c r="E457" s="74" t="n"/>
      <c r="F457" s="74" t="n"/>
      <c r="G457" s="75" t="n"/>
      <c r="H457" s="76" t="n"/>
      <c r="I457" s="76" t="n"/>
      <c r="J457" s="76" t="n"/>
      <c r="K457" s="76" t="n"/>
      <c r="L457" s="292" t="n"/>
      <c r="M457" s="293" t="n"/>
      <c r="N457" s="294" t="n"/>
      <c r="O457" s="111" t="n"/>
      <c r="P457" s="111" t="n"/>
      <c r="Q457" s="111" t="n"/>
      <c r="R457" s="111" t="n"/>
      <c r="S457" s="111" t="n"/>
      <c r="T457" s="77" t="n"/>
      <c r="U457" s="77" t="n"/>
      <c r="V457" s="111" t="n"/>
      <c r="W457" s="111" t="n"/>
      <c r="X457" s="111" t="n"/>
      <c r="Y457" s="111" t="n"/>
      <c r="Z457" s="111" t="n"/>
      <c r="AA457" s="77" t="n"/>
      <c r="AB457" s="77" t="n"/>
      <c r="AC457" s="111" t="n"/>
      <c r="AD457" s="111" t="n"/>
      <c r="AE457" s="111" t="n"/>
      <c r="AF457" s="111" t="n"/>
      <c r="AG457" s="111" t="n"/>
      <c r="AH457" s="77" t="n"/>
      <c r="AI457" s="77" t="n"/>
      <c r="AJ457" s="78" t="n"/>
      <c r="AK457" s="79" t="n"/>
      <c r="AL457" s="80" t="n"/>
      <c r="AM457" s="77" t="n"/>
      <c r="AN457" s="77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1" t="n"/>
      <c r="AX457" s="82" t="n"/>
      <c r="AY457" s="83" t="n"/>
      <c r="AZ457" s="181" t="n"/>
      <c r="BA457" s="84" t="n"/>
      <c r="BB457" s="83" t="n"/>
      <c r="BC457" s="83" t="n"/>
      <c r="BD457" s="83" t="n"/>
      <c r="BE457" s="83" t="n"/>
      <c r="BF457" s="83" t="n"/>
      <c r="BG457" s="28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  <c r="CW457" s="85" t="n"/>
    </row>
    <row customFormat="1" customHeight="1" ht="31.5" r="458" s="86">
      <c r="A458" s="73" t="n"/>
      <c r="B458" s="74" t="n"/>
      <c r="C458" s="291" t="n"/>
      <c r="D458" s="74" t="n"/>
      <c r="E458" s="74" t="n"/>
      <c r="F458" s="74" t="n"/>
      <c r="G458" s="75" t="n"/>
      <c r="H458" s="76" t="n"/>
      <c r="I458" s="76" t="n"/>
      <c r="J458" s="76" t="n"/>
      <c r="K458" s="76" t="n"/>
      <c r="L458" s="292" t="n"/>
      <c r="M458" s="293" t="n"/>
      <c r="N458" s="294" t="n"/>
      <c r="O458" s="111" t="n"/>
      <c r="P458" s="111" t="n"/>
      <c r="Q458" s="111" t="n"/>
      <c r="R458" s="111" t="n"/>
      <c r="S458" s="111" t="n"/>
      <c r="T458" s="77" t="n"/>
      <c r="U458" s="77" t="n"/>
      <c r="V458" s="111" t="n"/>
      <c r="W458" s="111" t="n"/>
      <c r="X458" s="111" t="n"/>
      <c r="Y458" s="111" t="n"/>
      <c r="Z458" s="111" t="n"/>
      <c r="AA458" s="77" t="n"/>
      <c r="AB458" s="77" t="n"/>
      <c r="AC458" s="111" t="n"/>
      <c r="AD458" s="111" t="n"/>
      <c r="AE458" s="111" t="n"/>
      <c r="AF458" s="111" t="n"/>
      <c r="AG458" s="111" t="n"/>
      <c r="AH458" s="77" t="n"/>
      <c r="AI458" s="77" t="n"/>
      <c r="AJ458" s="78" t="n"/>
      <c r="AK458" s="79" t="n"/>
      <c r="AL458" s="80" t="n"/>
      <c r="AM458" s="77" t="n"/>
      <c r="AN458" s="77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1" t="n"/>
      <c r="AX458" s="82" t="n"/>
      <c r="AY458" s="83" t="n"/>
      <c r="AZ458" s="181" t="n"/>
      <c r="BA458" s="84" t="n"/>
      <c r="BB458" s="83" t="n"/>
      <c r="BC458" s="83" t="n"/>
      <c r="BD458" s="83" t="n"/>
      <c r="BE458" s="83" t="n"/>
      <c r="BF458" s="83" t="n"/>
      <c r="BG458" s="28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  <c r="CW458" s="85" t="n"/>
    </row>
    <row customFormat="1" customHeight="1" ht="31.5" r="459" s="86">
      <c r="A459" s="73" t="n"/>
      <c r="B459" s="74" t="n"/>
      <c r="C459" s="291" t="n"/>
      <c r="D459" s="74" t="n"/>
      <c r="E459" s="74" t="n"/>
      <c r="F459" s="74" t="n"/>
      <c r="G459" s="75" t="n"/>
      <c r="H459" s="76" t="n"/>
      <c r="I459" s="76" t="n"/>
      <c r="J459" s="76" t="n"/>
      <c r="K459" s="76" t="n"/>
      <c r="L459" s="292" t="n"/>
      <c r="M459" s="293" t="n"/>
      <c r="N459" s="294" t="n"/>
      <c r="O459" s="111" t="n"/>
      <c r="P459" s="111" t="n"/>
      <c r="Q459" s="111" t="n"/>
      <c r="R459" s="111" t="n"/>
      <c r="S459" s="111" t="n"/>
      <c r="T459" s="77" t="n"/>
      <c r="U459" s="77" t="n"/>
      <c r="V459" s="111" t="n"/>
      <c r="W459" s="111" t="n"/>
      <c r="X459" s="111" t="n"/>
      <c r="Y459" s="111" t="n"/>
      <c r="Z459" s="111" t="n"/>
      <c r="AA459" s="77" t="n"/>
      <c r="AB459" s="77" t="n"/>
      <c r="AC459" s="111" t="n"/>
      <c r="AD459" s="111" t="n"/>
      <c r="AE459" s="111" t="n"/>
      <c r="AF459" s="111" t="n"/>
      <c r="AG459" s="111" t="n"/>
      <c r="AH459" s="77" t="n"/>
      <c r="AI459" s="77" t="n"/>
      <c r="AJ459" s="78" t="n"/>
      <c r="AK459" s="79" t="n"/>
      <c r="AL459" s="80" t="n"/>
      <c r="AM459" s="77" t="n"/>
      <c r="AN459" s="77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1" t="n"/>
      <c r="AX459" s="82" t="n"/>
      <c r="AY459" s="83" t="n"/>
      <c r="AZ459" s="181" t="n"/>
      <c r="BA459" s="84" t="n"/>
      <c r="BB459" s="83" t="n"/>
      <c r="BC459" s="83" t="n"/>
      <c r="BD459" s="83" t="n"/>
      <c r="BE459" s="83" t="n"/>
      <c r="BF459" s="83" t="n"/>
      <c r="BG459" s="28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  <c r="CW459" s="85" t="n"/>
    </row>
    <row customFormat="1" customHeight="1" ht="31.5" r="460" s="86">
      <c r="A460" s="73" t="n"/>
      <c r="B460" s="74" t="n"/>
      <c r="C460" s="291" t="n"/>
      <c r="D460" s="74" t="n"/>
      <c r="E460" s="74" t="n"/>
      <c r="F460" s="74" t="n"/>
      <c r="G460" s="75" t="n"/>
      <c r="H460" s="76" t="n"/>
      <c r="I460" s="76" t="n"/>
      <c r="J460" s="76" t="n"/>
      <c r="K460" s="76" t="n"/>
      <c r="L460" s="292" t="n"/>
      <c r="M460" s="293" t="n"/>
      <c r="N460" s="294" t="n"/>
      <c r="O460" s="111" t="n"/>
      <c r="P460" s="111" t="n"/>
      <c r="Q460" s="111" t="n"/>
      <c r="R460" s="111" t="n"/>
      <c r="S460" s="111" t="n"/>
      <c r="T460" s="77" t="n"/>
      <c r="U460" s="77" t="n"/>
      <c r="V460" s="111" t="n"/>
      <c r="W460" s="111" t="n"/>
      <c r="X460" s="111" t="n"/>
      <c r="Y460" s="111" t="n"/>
      <c r="Z460" s="111" t="n"/>
      <c r="AA460" s="77" t="n"/>
      <c r="AB460" s="77" t="n"/>
      <c r="AC460" s="111" t="n"/>
      <c r="AD460" s="111" t="n"/>
      <c r="AE460" s="111" t="n"/>
      <c r="AF460" s="111" t="n"/>
      <c r="AG460" s="111" t="n"/>
      <c r="AH460" s="77" t="n"/>
      <c r="AI460" s="77" t="n"/>
      <c r="AJ460" s="78" t="n"/>
      <c r="AK460" s="79" t="n"/>
      <c r="AL460" s="80" t="n"/>
      <c r="AM460" s="77" t="n"/>
      <c r="AN460" s="77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1" t="n"/>
      <c r="AX460" s="82" t="n"/>
      <c r="AY460" s="83" t="n"/>
      <c r="AZ460" s="181" t="n"/>
      <c r="BA460" s="84" t="n"/>
      <c r="BB460" s="83" t="n"/>
      <c r="BC460" s="83" t="n"/>
      <c r="BD460" s="83" t="n"/>
      <c r="BE460" s="83" t="n"/>
      <c r="BF460" s="83" t="n"/>
      <c r="BG460" s="28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  <c r="CW460" s="85" t="n"/>
    </row>
    <row customFormat="1" customHeight="1" ht="31.5" r="461" s="86">
      <c r="A461" s="73" t="n"/>
      <c r="B461" s="74" t="n"/>
      <c r="C461" s="291" t="n"/>
      <c r="D461" s="74" t="n"/>
      <c r="E461" s="74" t="n"/>
      <c r="F461" s="74" t="n"/>
      <c r="G461" s="75" t="n"/>
      <c r="H461" s="76" t="n"/>
      <c r="I461" s="76" t="n"/>
      <c r="J461" s="76" t="n"/>
      <c r="K461" s="76" t="n"/>
      <c r="L461" s="292" t="n"/>
      <c r="M461" s="293" t="n"/>
      <c r="N461" s="294" t="n"/>
      <c r="O461" s="111" t="n"/>
      <c r="P461" s="111" t="n"/>
      <c r="Q461" s="111" t="n"/>
      <c r="R461" s="111" t="n"/>
      <c r="S461" s="111" t="n"/>
      <c r="T461" s="77" t="n"/>
      <c r="U461" s="77" t="n"/>
      <c r="V461" s="111" t="n"/>
      <c r="W461" s="111" t="n"/>
      <c r="X461" s="111" t="n"/>
      <c r="Y461" s="111" t="n"/>
      <c r="Z461" s="111" t="n"/>
      <c r="AA461" s="77" t="n"/>
      <c r="AB461" s="77" t="n"/>
      <c r="AC461" s="111" t="n"/>
      <c r="AD461" s="111" t="n"/>
      <c r="AE461" s="111" t="n"/>
      <c r="AF461" s="111" t="n"/>
      <c r="AG461" s="111" t="n"/>
      <c r="AH461" s="77" t="n"/>
      <c r="AI461" s="77" t="n"/>
      <c r="AJ461" s="78" t="n"/>
      <c r="AK461" s="79" t="n"/>
      <c r="AL461" s="80" t="n"/>
      <c r="AM461" s="77" t="n"/>
      <c r="AN461" s="77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1" t="n"/>
      <c r="AX461" s="82" t="n"/>
      <c r="AY461" s="83" t="n"/>
      <c r="AZ461" s="181" t="n"/>
      <c r="BA461" s="84" t="n"/>
      <c r="BB461" s="83" t="n"/>
      <c r="BC461" s="83" t="n"/>
      <c r="BD461" s="83" t="n"/>
      <c r="BE461" s="83" t="n"/>
      <c r="BF461" s="83" t="n"/>
      <c r="BG461" s="28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  <c r="CW461" s="85" t="n"/>
    </row>
    <row customFormat="1" customHeight="1" ht="31.5" r="462" s="86">
      <c r="A462" s="73" t="n"/>
      <c r="B462" s="74" t="n"/>
      <c r="C462" s="291" t="n"/>
      <c r="D462" s="74" t="n"/>
      <c r="E462" s="74" t="n"/>
      <c r="F462" s="74" t="n"/>
      <c r="G462" s="75" t="n"/>
      <c r="H462" s="76" t="n"/>
      <c r="I462" s="76" t="n"/>
      <c r="J462" s="76" t="n"/>
      <c r="K462" s="76" t="n"/>
      <c r="L462" s="292" t="n"/>
      <c r="M462" s="293" t="n"/>
      <c r="N462" s="294" t="n"/>
      <c r="O462" s="111" t="n"/>
      <c r="P462" s="111" t="n"/>
      <c r="Q462" s="111" t="n"/>
      <c r="R462" s="111" t="n"/>
      <c r="S462" s="111" t="n"/>
      <c r="T462" s="77" t="n"/>
      <c r="U462" s="77" t="n"/>
      <c r="V462" s="111" t="n"/>
      <c r="W462" s="111" t="n"/>
      <c r="X462" s="111" t="n"/>
      <c r="Y462" s="111" t="n"/>
      <c r="Z462" s="111" t="n"/>
      <c r="AA462" s="77" t="n"/>
      <c r="AB462" s="77" t="n"/>
      <c r="AC462" s="111" t="n"/>
      <c r="AD462" s="111" t="n"/>
      <c r="AE462" s="111" t="n"/>
      <c r="AF462" s="111" t="n"/>
      <c r="AG462" s="111" t="n"/>
      <c r="AH462" s="77" t="n"/>
      <c r="AI462" s="77" t="n"/>
      <c r="AJ462" s="78" t="n"/>
      <c r="AK462" s="79" t="n"/>
      <c r="AL462" s="80" t="n"/>
      <c r="AM462" s="77" t="n"/>
      <c r="AN462" s="77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1" t="n"/>
      <c r="AX462" s="82" t="n"/>
      <c r="AY462" s="83" t="n"/>
      <c r="AZ462" s="181" t="n"/>
      <c r="BA462" s="84" t="n"/>
      <c r="BB462" s="83" t="n"/>
      <c r="BC462" s="83" t="n"/>
      <c r="BD462" s="83" t="n"/>
      <c r="BE462" s="83" t="n"/>
      <c r="BF462" s="83" t="n"/>
      <c r="BG462" s="28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  <c r="CW462" s="85" t="n"/>
    </row>
    <row customFormat="1" customHeight="1" ht="31.5" r="463" s="86">
      <c r="A463" s="73" t="n"/>
      <c r="B463" s="74" t="n"/>
      <c r="C463" s="291" t="n"/>
      <c r="D463" s="74" t="n"/>
      <c r="E463" s="74" t="n"/>
      <c r="F463" s="74" t="n"/>
      <c r="G463" s="75" t="n"/>
      <c r="H463" s="76" t="n"/>
      <c r="I463" s="76" t="n"/>
      <c r="J463" s="76" t="n"/>
      <c r="K463" s="76" t="n"/>
      <c r="L463" s="292" t="n"/>
      <c r="M463" s="293" t="n"/>
      <c r="N463" s="294" t="n"/>
      <c r="O463" s="111" t="n"/>
      <c r="P463" s="111" t="n"/>
      <c r="Q463" s="111" t="n"/>
      <c r="R463" s="111" t="n"/>
      <c r="S463" s="111" t="n"/>
      <c r="T463" s="77" t="n"/>
      <c r="U463" s="77" t="n"/>
      <c r="V463" s="111" t="n"/>
      <c r="W463" s="111" t="n"/>
      <c r="X463" s="111" t="n"/>
      <c r="Y463" s="111" t="n"/>
      <c r="Z463" s="111" t="n"/>
      <c r="AA463" s="77" t="n"/>
      <c r="AB463" s="77" t="n"/>
      <c r="AC463" s="111" t="n"/>
      <c r="AD463" s="111" t="n"/>
      <c r="AE463" s="111" t="n"/>
      <c r="AF463" s="111" t="n"/>
      <c r="AG463" s="111" t="n"/>
      <c r="AH463" s="77" t="n"/>
      <c r="AI463" s="77" t="n"/>
      <c r="AJ463" s="78" t="n"/>
      <c r="AK463" s="79" t="n"/>
      <c r="AL463" s="80" t="n"/>
      <c r="AM463" s="77" t="n"/>
      <c r="AN463" s="77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1" t="n"/>
      <c r="AX463" s="82" t="n"/>
      <c r="AY463" s="83" t="n"/>
      <c r="AZ463" s="181" t="n"/>
      <c r="BA463" s="84" t="n"/>
      <c r="BB463" s="83" t="n"/>
      <c r="BC463" s="83" t="n"/>
      <c r="BD463" s="83" t="n"/>
      <c r="BE463" s="83" t="n"/>
      <c r="BF463" s="83" t="n"/>
      <c r="BG463" s="28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  <c r="CW463" s="85" t="n"/>
    </row>
    <row customFormat="1" customHeight="1" ht="31.5" r="464" s="86">
      <c r="A464" s="73" t="n"/>
      <c r="B464" s="74" t="n"/>
      <c r="C464" s="74" t="n"/>
      <c r="D464" s="74" t="n"/>
      <c r="E464" s="74" t="n"/>
      <c r="F464" s="74" t="n"/>
      <c r="G464" s="75" t="n"/>
      <c r="H464" s="76" t="n"/>
      <c r="I464" s="76" t="n"/>
      <c r="J464" s="76" t="n"/>
      <c r="K464" s="76" t="n"/>
      <c r="L464" s="292" t="n"/>
      <c r="M464" s="293" t="n"/>
      <c r="N464" s="294" t="n"/>
      <c r="O464" s="111" t="n"/>
      <c r="P464" s="111" t="n"/>
      <c r="Q464" s="111" t="n"/>
      <c r="R464" s="111" t="n"/>
      <c r="S464" s="111" t="n"/>
      <c r="T464" s="77" t="n"/>
      <c r="U464" s="77" t="n"/>
      <c r="V464" s="111" t="n"/>
      <c r="W464" s="111" t="n"/>
      <c r="X464" s="111" t="n"/>
      <c r="Y464" s="111" t="n"/>
      <c r="Z464" s="111" t="n"/>
      <c r="AA464" s="77" t="n"/>
      <c r="AB464" s="77" t="n"/>
      <c r="AC464" s="111" t="n"/>
      <c r="AD464" s="111" t="n"/>
      <c r="AE464" s="111" t="n"/>
      <c r="AF464" s="111" t="n"/>
      <c r="AG464" s="111" t="n"/>
      <c r="AH464" s="77" t="n"/>
      <c r="AI464" s="77" t="n"/>
      <c r="AJ464" s="78" t="n"/>
      <c r="AK464" s="79" t="n"/>
      <c r="AL464" s="80" t="n"/>
      <c r="AM464" s="77" t="n"/>
      <c r="AN464" s="77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1" t="n"/>
      <c r="AX464" s="82" t="n"/>
      <c r="AY464" s="83" t="n"/>
      <c r="AZ464" s="181" t="n"/>
      <c r="BA464" s="84" t="n"/>
      <c r="BB464" s="83" t="n"/>
      <c r="BC464" s="83" t="n"/>
      <c r="BD464" s="83" t="n"/>
      <c r="BE464" s="83" t="n"/>
      <c r="BF464" s="83" t="n"/>
      <c r="BG464" s="28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  <c r="CW464" s="85" t="n"/>
    </row>
    <row customFormat="1" customHeight="1" ht="31.5" r="465" s="86">
      <c r="A465" s="73" t="n"/>
      <c r="B465" s="74" t="n"/>
      <c r="C465" s="74" t="n"/>
      <c r="D465" s="74" t="n"/>
      <c r="E465" s="74" t="n"/>
      <c r="F465" s="74" t="n"/>
      <c r="G465" s="75" t="n"/>
      <c r="H465" s="76" t="n"/>
      <c r="I465" s="76" t="n"/>
      <c r="J465" s="76" t="n"/>
      <c r="K465" s="76" t="n"/>
      <c r="L465" s="292" t="n"/>
      <c r="M465" s="293" t="n"/>
      <c r="N465" s="294" t="n"/>
      <c r="O465" s="111" t="n"/>
      <c r="P465" s="111" t="n"/>
      <c r="Q465" s="111" t="n"/>
      <c r="R465" s="111" t="n"/>
      <c r="S465" s="111" t="n"/>
      <c r="T465" s="77" t="n"/>
      <c r="U465" s="77" t="n"/>
      <c r="V465" s="111" t="n"/>
      <c r="W465" s="111" t="n"/>
      <c r="X465" s="111" t="n"/>
      <c r="Y465" s="111" t="n"/>
      <c r="Z465" s="111" t="n"/>
      <c r="AA465" s="77" t="n"/>
      <c r="AB465" s="77" t="n"/>
      <c r="AC465" s="111" t="n"/>
      <c r="AD465" s="111" t="n"/>
      <c r="AE465" s="111" t="n"/>
      <c r="AF465" s="111" t="n"/>
      <c r="AG465" s="111" t="n"/>
      <c r="AH465" s="77" t="n"/>
      <c r="AI465" s="77" t="n"/>
      <c r="AJ465" s="78" t="n"/>
      <c r="AK465" s="79" t="n"/>
      <c r="AL465" s="80" t="n"/>
      <c r="AM465" s="77" t="n"/>
      <c r="AN465" s="77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1" t="n"/>
      <c r="AX465" s="82" t="n"/>
      <c r="AY465" s="83" t="n"/>
      <c r="AZ465" s="181" t="n"/>
      <c r="BA465" s="84" t="n"/>
      <c r="BB465" s="83" t="n"/>
      <c r="BC465" s="83" t="n"/>
      <c r="BD465" s="83" t="n"/>
      <c r="BE465" s="83" t="n"/>
      <c r="BF465" s="83" t="n"/>
      <c r="BG465" s="28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  <c r="CW465" s="85" t="n"/>
    </row>
    <row customFormat="1" customHeight="1" ht="31.5" r="466" s="86">
      <c r="A466" s="73" t="n"/>
      <c r="B466" s="74" t="n"/>
      <c r="C466" s="74" t="n"/>
      <c r="D466" s="74" t="n"/>
      <c r="E466" s="74" t="n"/>
      <c r="F466" s="74" t="n"/>
      <c r="G466" s="75" t="n"/>
      <c r="H466" s="76" t="n"/>
      <c r="I466" s="76" t="n"/>
      <c r="J466" s="76" t="n"/>
      <c r="K466" s="76" t="n"/>
      <c r="L466" s="292" t="n"/>
      <c r="M466" s="293" t="n"/>
      <c r="N466" s="294" t="n"/>
      <c r="O466" s="111" t="n"/>
      <c r="P466" s="111" t="n"/>
      <c r="Q466" s="111" t="n"/>
      <c r="R466" s="111" t="n"/>
      <c r="S466" s="111" t="n"/>
      <c r="T466" s="77" t="n"/>
      <c r="U466" s="77" t="n"/>
      <c r="V466" s="111" t="n"/>
      <c r="W466" s="111" t="n"/>
      <c r="X466" s="111" t="n"/>
      <c r="Y466" s="111" t="n"/>
      <c r="Z466" s="111" t="n"/>
      <c r="AA466" s="77" t="n"/>
      <c r="AB466" s="77" t="n"/>
      <c r="AC466" s="111" t="n"/>
      <c r="AD466" s="111" t="n"/>
      <c r="AE466" s="111" t="n"/>
      <c r="AF466" s="111" t="n"/>
      <c r="AG466" s="111" t="n"/>
      <c r="AH466" s="77" t="n"/>
      <c r="AI466" s="77" t="n"/>
      <c r="AJ466" s="78" t="n"/>
      <c r="AK466" s="79" t="n"/>
      <c r="AL466" s="80" t="n"/>
      <c r="AM466" s="77" t="n"/>
      <c r="AN466" s="77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1" t="n"/>
      <c r="AX466" s="82" t="n"/>
      <c r="AY466" s="83" t="n"/>
      <c r="AZ466" s="181" t="n"/>
      <c r="BA466" s="84" t="n"/>
      <c r="BB466" s="83" t="n"/>
      <c r="BC466" s="83" t="n"/>
      <c r="BD466" s="83" t="n"/>
      <c r="BE466" s="83" t="n"/>
      <c r="BF466" s="83" t="n"/>
      <c r="BG466" s="28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  <c r="CW466" s="85" t="n"/>
    </row>
    <row customFormat="1" customHeight="1" ht="31.5" r="467" s="86">
      <c r="A467" s="73" t="n"/>
      <c r="B467" s="74" t="n"/>
      <c r="C467" s="74" t="n"/>
      <c r="D467" s="74" t="n"/>
      <c r="E467" s="74" t="n"/>
      <c r="F467" s="74" t="n"/>
      <c r="G467" s="75" t="n"/>
      <c r="H467" s="76" t="n"/>
      <c r="I467" s="76" t="n"/>
      <c r="J467" s="76" t="n"/>
      <c r="K467" s="76" t="n"/>
      <c r="L467" s="292" t="n"/>
      <c r="M467" s="293" t="n"/>
      <c r="N467" s="294" t="n"/>
      <c r="O467" s="111" t="n"/>
      <c r="P467" s="111" t="n"/>
      <c r="Q467" s="111" t="n"/>
      <c r="R467" s="111" t="n"/>
      <c r="S467" s="111" t="n"/>
      <c r="T467" s="77" t="n"/>
      <c r="U467" s="77" t="n"/>
      <c r="V467" s="111" t="n"/>
      <c r="W467" s="111" t="n"/>
      <c r="X467" s="111" t="n"/>
      <c r="Y467" s="111" t="n"/>
      <c r="Z467" s="111" t="n"/>
      <c r="AA467" s="77" t="n"/>
      <c r="AB467" s="77" t="n"/>
      <c r="AC467" s="111" t="n"/>
      <c r="AD467" s="111" t="n"/>
      <c r="AE467" s="111" t="n"/>
      <c r="AF467" s="111" t="n"/>
      <c r="AG467" s="111" t="n"/>
      <c r="AH467" s="77" t="n"/>
      <c r="AI467" s="77" t="n"/>
      <c r="AJ467" s="78" t="n"/>
      <c r="AK467" s="79" t="n"/>
      <c r="AL467" s="80" t="n"/>
      <c r="AM467" s="77" t="n"/>
      <c r="AN467" s="77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1" t="n"/>
      <c r="AX467" s="82" t="n"/>
      <c r="AY467" s="83" t="n"/>
      <c r="AZ467" s="181" t="n"/>
      <c r="BA467" s="84" t="n"/>
      <c r="BB467" s="83" t="n"/>
      <c r="BC467" s="83" t="n"/>
      <c r="BD467" s="83" t="n"/>
      <c r="BE467" s="83" t="n"/>
      <c r="BF467" s="83" t="n"/>
      <c r="BG467" s="28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  <c r="CW467" s="85" t="n"/>
    </row>
    <row customFormat="1" customHeight="1" ht="31.5" r="468" s="86">
      <c r="A468" s="73" t="n"/>
      <c r="B468" s="74" t="n"/>
      <c r="C468" s="74" t="n"/>
      <c r="D468" s="74" t="n"/>
      <c r="E468" s="74" t="n"/>
      <c r="F468" s="74" t="n"/>
      <c r="G468" s="75" t="n"/>
      <c r="H468" s="76" t="n"/>
      <c r="I468" s="76" t="n"/>
      <c r="J468" s="76" t="n"/>
      <c r="K468" s="76" t="n"/>
      <c r="L468" s="292" t="n"/>
      <c r="M468" s="293" t="n"/>
      <c r="N468" s="294" t="n"/>
      <c r="O468" s="111" t="n"/>
      <c r="P468" s="111" t="n"/>
      <c r="Q468" s="111" t="n"/>
      <c r="R468" s="111" t="n"/>
      <c r="S468" s="111" t="n"/>
      <c r="T468" s="77" t="n"/>
      <c r="U468" s="77" t="n"/>
      <c r="V468" s="111" t="n"/>
      <c r="W468" s="111" t="n"/>
      <c r="X468" s="111" t="n"/>
      <c r="Y468" s="111" t="n"/>
      <c r="Z468" s="111" t="n"/>
      <c r="AA468" s="77" t="n"/>
      <c r="AB468" s="77" t="n"/>
      <c r="AC468" s="111" t="n"/>
      <c r="AD468" s="111" t="n"/>
      <c r="AE468" s="111" t="n"/>
      <c r="AF468" s="111" t="n"/>
      <c r="AG468" s="111" t="n"/>
      <c r="AH468" s="77" t="n"/>
      <c r="AI468" s="77" t="n"/>
      <c r="AJ468" s="78" t="n"/>
      <c r="AK468" s="79" t="n"/>
      <c r="AL468" s="80" t="n"/>
      <c r="AM468" s="77" t="n"/>
      <c r="AN468" s="77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1" t="n"/>
      <c r="AX468" s="82" t="n"/>
      <c r="AY468" s="83" t="n"/>
      <c r="AZ468" s="181" t="n"/>
      <c r="BA468" s="84" t="n"/>
      <c r="BB468" s="83" t="n"/>
      <c r="BC468" s="83" t="n"/>
      <c r="BD468" s="83" t="n"/>
      <c r="BE468" s="83" t="n"/>
      <c r="BF468" s="83" t="n"/>
      <c r="BG468" s="28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  <c r="CW468" s="85" t="n"/>
    </row>
    <row customFormat="1" customHeight="1" ht="31.5" r="469" s="86">
      <c r="A469" s="73" t="n"/>
      <c r="B469" s="74" t="n"/>
      <c r="C469" s="74" t="n"/>
      <c r="D469" s="74" t="n"/>
      <c r="E469" s="74" t="n"/>
      <c r="F469" s="74" t="n"/>
      <c r="G469" s="75" t="n"/>
      <c r="H469" s="76" t="n"/>
      <c r="I469" s="76" t="n"/>
      <c r="J469" s="76" t="n"/>
      <c r="K469" s="76" t="n"/>
      <c r="L469" s="292" t="n"/>
      <c r="M469" s="293" t="n"/>
      <c r="N469" s="294" t="n"/>
      <c r="O469" s="111" t="n"/>
      <c r="P469" s="111" t="n"/>
      <c r="Q469" s="111" t="n"/>
      <c r="R469" s="111" t="n"/>
      <c r="S469" s="111" t="n"/>
      <c r="T469" s="77" t="n"/>
      <c r="U469" s="77" t="n"/>
      <c r="V469" s="111" t="n"/>
      <c r="W469" s="111" t="n"/>
      <c r="X469" s="111" t="n"/>
      <c r="Y469" s="111" t="n"/>
      <c r="Z469" s="111" t="n"/>
      <c r="AA469" s="77" t="n"/>
      <c r="AB469" s="77" t="n"/>
      <c r="AC469" s="111" t="n"/>
      <c r="AD469" s="111" t="n"/>
      <c r="AE469" s="111" t="n"/>
      <c r="AF469" s="111" t="n"/>
      <c r="AG469" s="111" t="n"/>
      <c r="AH469" s="77" t="n"/>
      <c r="AI469" s="77" t="n"/>
      <c r="AJ469" s="78" t="n"/>
      <c r="AK469" s="79" t="n"/>
      <c r="AL469" s="80" t="n"/>
      <c r="AM469" s="77" t="n"/>
      <c r="AN469" s="77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1" t="n"/>
      <c r="AX469" s="82" t="n"/>
      <c r="AY469" s="83" t="n"/>
      <c r="AZ469" s="181" t="n"/>
      <c r="BA469" s="84" t="n"/>
      <c r="BB469" s="83" t="n"/>
      <c r="BC469" s="83" t="n"/>
      <c r="BD469" s="83" t="n"/>
      <c r="BE469" s="83" t="n"/>
      <c r="BF469" s="83" t="n"/>
      <c r="BG469" s="28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  <c r="CW469" s="85" t="n"/>
    </row>
    <row customFormat="1" customHeight="1" ht="31.5" r="470" s="86">
      <c r="A470" s="73" t="n"/>
      <c r="B470" s="74" t="n"/>
      <c r="C470" s="74" t="n"/>
      <c r="D470" s="74" t="n"/>
      <c r="E470" s="74" t="n"/>
      <c r="F470" s="74" t="n"/>
      <c r="G470" s="75" t="n"/>
      <c r="H470" s="76" t="n"/>
      <c r="I470" s="76" t="n"/>
      <c r="J470" s="76" t="n"/>
      <c r="K470" s="76" t="n"/>
      <c r="L470" s="292" t="n"/>
      <c r="M470" s="293" t="n"/>
      <c r="N470" s="294" t="n"/>
      <c r="O470" s="111" t="n"/>
      <c r="P470" s="111" t="n"/>
      <c r="Q470" s="111" t="n"/>
      <c r="R470" s="111" t="n"/>
      <c r="S470" s="111" t="n"/>
      <c r="T470" s="77" t="n"/>
      <c r="U470" s="77" t="n"/>
      <c r="V470" s="111" t="n"/>
      <c r="W470" s="111" t="n"/>
      <c r="X470" s="111" t="n"/>
      <c r="Y470" s="111" t="n"/>
      <c r="Z470" s="111" t="n"/>
      <c r="AA470" s="77" t="n"/>
      <c r="AB470" s="77" t="n"/>
      <c r="AC470" s="111" t="n"/>
      <c r="AD470" s="111" t="n"/>
      <c r="AE470" s="111" t="n"/>
      <c r="AF470" s="111" t="n"/>
      <c r="AG470" s="111" t="n"/>
      <c r="AH470" s="77" t="n"/>
      <c r="AI470" s="77" t="n"/>
      <c r="AJ470" s="78" t="n"/>
      <c r="AK470" s="79" t="n"/>
      <c r="AL470" s="80" t="n"/>
      <c r="AM470" s="77" t="n"/>
      <c r="AN470" s="77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1" t="n"/>
      <c r="AX470" s="82" t="n"/>
      <c r="AY470" s="83" t="n"/>
      <c r="AZ470" s="181" t="n"/>
      <c r="BA470" s="84" t="n"/>
      <c r="BB470" s="83" t="n"/>
      <c r="BC470" s="83" t="n"/>
      <c r="BD470" s="83" t="n"/>
      <c r="BE470" s="83" t="n"/>
      <c r="BF470" s="83" t="n"/>
      <c r="BG470" s="28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  <c r="CW470" s="85" t="n"/>
    </row>
    <row customFormat="1" customHeight="1" ht="31.5" r="471" s="86">
      <c r="A471" s="73" t="n"/>
      <c r="B471" s="74" t="n"/>
      <c r="C471" s="74" t="n"/>
      <c r="D471" s="74" t="n"/>
      <c r="E471" s="74" t="n"/>
      <c r="F471" s="74" t="n"/>
      <c r="G471" s="75" t="n"/>
      <c r="H471" s="76" t="n"/>
      <c r="I471" s="76" t="n"/>
      <c r="J471" s="76" t="n"/>
      <c r="K471" s="76" t="n"/>
      <c r="L471" s="292" t="n"/>
      <c r="M471" s="293" t="n"/>
      <c r="N471" s="294" t="n"/>
      <c r="O471" s="111" t="n"/>
      <c r="P471" s="111" t="n"/>
      <c r="Q471" s="111" t="n"/>
      <c r="R471" s="111" t="n"/>
      <c r="S471" s="111" t="n"/>
      <c r="T471" s="77" t="n"/>
      <c r="U471" s="77" t="n"/>
      <c r="V471" s="111" t="n"/>
      <c r="W471" s="111" t="n"/>
      <c r="X471" s="111" t="n"/>
      <c r="Y471" s="111" t="n"/>
      <c r="Z471" s="111" t="n"/>
      <c r="AA471" s="77" t="n"/>
      <c r="AB471" s="77" t="n"/>
      <c r="AC471" s="111" t="n"/>
      <c r="AD471" s="111" t="n"/>
      <c r="AE471" s="111" t="n"/>
      <c r="AF471" s="111" t="n"/>
      <c r="AG471" s="111" t="n"/>
      <c r="AH471" s="77" t="n"/>
      <c r="AI471" s="77" t="n"/>
      <c r="AJ471" s="78" t="n"/>
      <c r="AK471" s="79" t="n"/>
      <c r="AL471" s="80" t="n"/>
      <c r="AM471" s="77" t="n"/>
      <c r="AN471" s="77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1" t="n"/>
      <c r="AX471" s="82" t="n"/>
      <c r="AY471" s="83" t="n"/>
      <c r="AZ471" s="181" t="n"/>
      <c r="BA471" s="84" t="n"/>
      <c r="BB471" s="83" t="n"/>
      <c r="BC471" s="83" t="n"/>
      <c r="BD471" s="83" t="n"/>
      <c r="BE471" s="83" t="n"/>
      <c r="BF471" s="83" t="n"/>
      <c r="BG471" s="28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  <c r="CW471" s="85" t="n"/>
    </row>
    <row customFormat="1" customHeight="1" ht="31.5" r="472" s="86">
      <c r="A472" s="73" t="n"/>
      <c r="B472" s="74" t="n"/>
      <c r="C472" s="74" t="n"/>
      <c r="D472" s="74" t="n"/>
      <c r="E472" s="74" t="n"/>
      <c r="F472" s="74" t="n"/>
      <c r="G472" s="75" t="n"/>
      <c r="H472" s="76" t="n"/>
      <c r="I472" s="76" t="n"/>
      <c r="J472" s="76" t="n"/>
      <c r="K472" s="76" t="n"/>
      <c r="L472" s="292" t="n"/>
      <c r="M472" s="293" t="n"/>
      <c r="N472" s="294" t="n"/>
      <c r="O472" s="111" t="n"/>
      <c r="P472" s="111" t="n"/>
      <c r="Q472" s="111" t="n"/>
      <c r="R472" s="111" t="n"/>
      <c r="S472" s="111" t="n"/>
      <c r="T472" s="77" t="n"/>
      <c r="U472" s="77" t="n"/>
      <c r="V472" s="111" t="n"/>
      <c r="W472" s="111" t="n"/>
      <c r="X472" s="111" t="n"/>
      <c r="Y472" s="111" t="n"/>
      <c r="Z472" s="111" t="n"/>
      <c r="AA472" s="77" t="n"/>
      <c r="AB472" s="77" t="n"/>
      <c r="AC472" s="111" t="n"/>
      <c r="AD472" s="111" t="n"/>
      <c r="AE472" s="111" t="n"/>
      <c r="AF472" s="111" t="n"/>
      <c r="AG472" s="111" t="n"/>
      <c r="AH472" s="77" t="n"/>
      <c r="AI472" s="77" t="n"/>
      <c r="AJ472" s="78" t="n"/>
      <c r="AK472" s="79" t="n"/>
      <c r="AL472" s="80" t="n"/>
      <c r="AM472" s="77" t="n"/>
      <c r="AN472" s="77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1" t="n"/>
      <c r="AX472" s="82" t="n"/>
      <c r="AY472" s="83" t="n"/>
      <c r="AZ472" s="181" t="n"/>
      <c r="BA472" s="84" t="n"/>
      <c r="BB472" s="83" t="n"/>
      <c r="BC472" s="83" t="n"/>
      <c r="BD472" s="83" t="n"/>
      <c r="BE472" s="83" t="n"/>
      <c r="BF472" s="83" t="n"/>
      <c r="BG472" s="28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  <c r="CW472" s="85" t="n"/>
    </row>
    <row customFormat="1" customHeight="1" ht="31.5" r="473" s="86">
      <c r="A473" s="73" t="n"/>
      <c r="B473" s="74" t="n"/>
      <c r="C473" s="74" t="n"/>
      <c r="D473" s="74" t="n"/>
      <c r="E473" s="74" t="n"/>
      <c r="F473" s="74" t="n"/>
      <c r="G473" s="75" t="n"/>
      <c r="H473" s="76" t="n"/>
      <c r="I473" s="76" t="n"/>
      <c r="J473" s="76" t="n"/>
      <c r="K473" s="76" t="n"/>
      <c r="L473" s="292" t="n"/>
      <c r="M473" s="293" t="n"/>
      <c r="N473" s="294" t="n"/>
      <c r="O473" s="111" t="n"/>
      <c r="P473" s="111" t="n"/>
      <c r="Q473" s="111" t="n"/>
      <c r="R473" s="111" t="n"/>
      <c r="S473" s="111" t="n"/>
      <c r="T473" s="77" t="n"/>
      <c r="U473" s="77" t="n"/>
      <c r="V473" s="111" t="n"/>
      <c r="W473" s="111" t="n"/>
      <c r="X473" s="111" t="n"/>
      <c r="Y473" s="111" t="n"/>
      <c r="Z473" s="111" t="n"/>
      <c r="AA473" s="77" t="n"/>
      <c r="AB473" s="77" t="n"/>
      <c r="AC473" s="111" t="n"/>
      <c r="AD473" s="111" t="n"/>
      <c r="AE473" s="111" t="n"/>
      <c r="AF473" s="111" t="n"/>
      <c r="AG473" s="111" t="n"/>
      <c r="AH473" s="77" t="n"/>
      <c r="AI473" s="77" t="n"/>
      <c r="AJ473" s="78" t="n"/>
      <c r="AK473" s="79" t="n"/>
      <c r="AL473" s="80" t="n"/>
      <c r="AM473" s="77" t="n"/>
      <c r="AN473" s="77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1" t="n"/>
      <c r="AX473" s="82" t="n"/>
      <c r="AY473" s="83" t="n"/>
      <c r="AZ473" s="181" t="n"/>
      <c r="BA473" s="84" t="n"/>
      <c r="BB473" s="83" t="n"/>
      <c r="BC473" s="83" t="n"/>
      <c r="BD473" s="83" t="n"/>
      <c r="BE473" s="83" t="n"/>
      <c r="BF473" s="83" t="n"/>
      <c r="BG473" s="28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  <c r="CW473" s="85" t="n"/>
    </row>
    <row customFormat="1" customHeight="1" ht="31.5" r="474" s="86">
      <c r="A474" s="73" t="n"/>
      <c r="B474" s="74" t="n"/>
      <c r="C474" s="74" t="n"/>
      <c r="D474" s="74" t="n"/>
      <c r="E474" s="74" t="n"/>
      <c r="F474" s="74" t="n"/>
      <c r="G474" s="75" t="n"/>
      <c r="H474" s="76" t="n"/>
      <c r="I474" s="76" t="n"/>
      <c r="J474" s="76" t="n"/>
      <c r="K474" s="76" t="n"/>
      <c r="L474" s="292" t="n"/>
      <c r="M474" s="293" t="n"/>
      <c r="N474" s="294" t="n"/>
      <c r="O474" s="111" t="n"/>
      <c r="P474" s="111" t="n"/>
      <c r="Q474" s="111" t="n"/>
      <c r="R474" s="111" t="n"/>
      <c r="S474" s="111" t="n"/>
      <c r="T474" s="77" t="n"/>
      <c r="U474" s="77" t="n"/>
      <c r="V474" s="111" t="n"/>
      <c r="W474" s="111" t="n"/>
      <c r="X474" s="111" t="n"/>
      <c r="Y474" s="111" t="n"/>
      <c r="Z474" s="111" t="n"/>
      <c r="AA474" s="77" t="n"/>
      <c r="AB474" s="77" t="n"/>
      <c r="AC474" s="111" t="n"/>
      <c r="AD474" s="111" t="n"/>
      <c r="AE474" s="111" t="n"/>
      <c r="AF474" s="111" t="n"/>
      <c r="AG474" s="111" t="n"/>
      <c r="AH474" s="77" t="n"/>
      <c r="AI474" s="77" t="n"/>
      <c r="AJ474" s="78" t="n"/>
      <c r="AK474" s="79" t="n"/>
      <c r="AL474" s="80" t="n"/>
      <c r="AM474" s="77" t="n"/>
      <c r="AN474" s="77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1" t="n"/>
      <c r="AX474" s="82" t="n"/>
      <c r="AY474" s="83" t="n"/>
      <c r="AZ474" s="181" t="n"/>
      <c r="BA474" s="84" t="n"/>
      <c r="BB474" s="83" t="n"/>
      <c r="BC474" s="83" t="n"/>
      <c r="BD474" s="83" t="n"/>
      <c r="BE474" s="83" t="n"/>
      <c r="BF474" s="83" t="n"/>
      <c r="BG474" s="28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  <c r="CW474" s="85" t="n"/>
    </row>
    <row customFormat="1" customHeight="1" ht="31.5" r="475" s="86">
      <c r="A475" s="73" t="n"/>
      <c r="B475" s="74" t="n"/>
      <c r="C475" s="74" t="n"/>
      <c r="D475" s="74" t="n"/>
      <c r="E475" s="74" t="n"/>
      <c r="F475" s="74" t="n"/>
      <c r="G475" s="75" t="n"/>
      <c r="H475" s="76" t="n"/>
      <c r="I475" s="76" t="n"/>
      <c r="J475" s="76" t="n"/>
      <c r="K475" s="76" t="n"/>
      <c r="L475" s="292" t="n"/>
      <c r="M475" s="293" t="n"/>
      <c r="N475" s="294" t="n"/>
      <c r="O475" s="111" t="n"/>
      <c r="P475" s="111" t="n"/>
      <c r="Q475" s="111" t="n"/>
      <c r="R475" s="111" t="n"/>
      <c r="S475" s="111" t="n"/>
      <c r="T475" s="77" t="n"/>
      <c r="U475" s="77" t="n"/>
      <c r="V475" s="111" t="n"/>
      <c r="W475" s="111" t="n"/>
      <c r="X475" s="111" t="n"/>
      <c r="Y475" s="111" t="n"/>
      <c r="Z475" s="111" t="n"/>
      <c r="AA475" s="77" t="n"/>
      <c r="AB475" s="77" t="n"/>
      <c r="AC475" s="111" t="n"/>
      <c r="AD475" s="111" t="n"/>
      <c r="AE475" s="111" t="n"/>
      <c r="AF475" s="111" t="n"/>
      <c r="AG475" s="111" t="n"/>
      <c r="AH475" s="77" t="n"/>
      <c r="AI475" s="77" t="n"/>
      <c r="AJ475" s="78" t="n"/>
      <c r="AK475" s="79" t="n"/>
      <c r="AL475" s="80" t="n"/>
      <c r="AM475" s="77" t="n"/>
      <c r="AN475" s="77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1" t="n"/>
      <c r="AX475" s="82" t="n"/>
      <c r="AY475" s="83" t="n"/>
      <c r="AZ475" s="181" t="n"/>
      <c r="BA475" s="84" t="n"/>
      <c r="BB475" s="83" t="n"/>
      <c r="BC475" s="83" t="n"/>
      <c r="BD475" s="83" t="n"/>
      <c r="BE475" s="83" t="n"/>
      <c r="BF475" s="83" t="n"/>
      <c r="BG475" s="28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  <c r="CW475" s="85" t="n"/>
    </row>
    <row customFormat="1" customHeight="1" ht="31.5" r="476" s="86">
      <c r="A476" s="73" t="n"/>
      <c r="B476" s="74" t="n"/>
      <c r="C476" s="74" t="n"/>
      <c r="D476" s="74" t="n"/>
      <c r="E476" s="74" t="n"/>
      <c r="F476" s="74" t="n"/>
      <c r="G476" s="75" t="n"/>
      <c r="H476" s="76" t="n"/>
      <c r="I476" s="76" t="n"/>
      <c r="J476" s="76" t="n"/>
      <c r="K476" s="76" t="n"/>
      <c r="L476" s="292" t="n"/>
      <c r="M476" s="293" t="n"/>
      <c r="N476" s="294" t="n"/>
      <c r="O476" s="111" t="n"/>
      <c r="P476" s="111" t="n"/>
      <c r="Q476" s="111" t="n"/>
      <c r="R476" s="111" t="n"/>
      <c r="S476" s="111" t="n"/>
      <c r="T476" s="77" t="n"/>
      <c r="U476" s="77" t="n"/>
      <c r="V476" s="111" t="n"/>
      <c r="W476" s="111" t="n"/>
      <c r="X476" s="111" t="n"/>
      <c r="Y476" s="111" t="n"/>
      <c r="Z476" s="111" t="n"/>
      <c r="AA476" s="77" t="n"/>
      <c r="AB476" s="77" t="n"/>
      <c r="AC476" s="111" t="n"/>
      <c r="AD476" s="111" t="n"/>
      <c r="AE476" s="111" t="n"/>
      <c r="AF476" s="111" t="n"/>
      <c r="AG476" s="111" t="n"/>
      <c r="AH476" s="77" t="n"/>
      <c r="AI476" s="77" t="n"/>
      <c r="AJ476" s="78" t="n"/>
      <c r="AK476" s="79" t="n"/>
      <c r="AL476" s="80" t="n"/>
      <c r="AM476" s="77" t="n"/>
      <c r="AN476" s="77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1" t="n"/>
      <c r="AX476" s="82" t="n"/>
      <c r="AY476" s="83" t="n"/>
      <c r="AZ476" s="181" t="n"/>
      <c r="BA476" s="84" t="n"/>
      <c r="BB476" s="83" t="n"/>
      <c r="BC476" s="83" t="n"/>
      <c r="BD476" s="83" t="n"/>
      <c r="BE476" s="83" t="n"/>
      <c r="BF476" s="83" t="n"/>
      <c r="BG476" s="28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  <c r="CW476" s="85" t="n"/>
    </row>
    <row customFormat="1" customHeight="1" ht="31.5" r="477" s="86">
      <c r="A477" s="73" t="n"/>
      <c r="B477" s="74" t="n"/>
      <c r="C477" s="74" t="n"/>
      <c r="D477" s="74" t="n"/>
      <c r="E477" s="74" t="n"/>
      <c r="F477" s="74" t="n"/>
      <c r="G477" s="75" t="n"/>
      <c r="H477" s="76" t="n"/>
      <c r="I477" s="76" t="n"/>
      <c r="J477" s="76" t="n"/>
      <c r="K477" s="76" t="n"/>
      <c r="L477" s="292" t="n"/>
      <c r="M477" s="293" t="n"/>
      <c r="N477" s="294" t="n"/>
      <c r="O477" s="111" t="n"/>
      <c r="P477" s="111" t="n"/>
      <c r="Q477" s="111" t="n"/>
      <c r="R477" s="111" t="n"/>
      <c r="S477" s="111" t="n"/>
      <c r="T477" s="77" t="n"/>
      <c r="U477" s="77" t="n"/>
      <c r="V477" s="111" t="n"/>
      <c r="W477" s="111" t="n"/>
      <c r="X477" s="111" t="n"/>
      <c r="Y477" s="111" t="n"/>
      <c r="Z477" s="111" t="n"/>
      <c r="AA477" s="77" t="n"/>
      <c r="AB477" s="77" t="n"/>
      <c r="AC477" s="111" t="n"/>
      <c r="AD477" s="111" t="n"/>
      <c r="AE477" s="111" t="n"/>
      <c r="AF477" s="111" t="n"/>
      <c r="AG477" s="111" t="n"/>
      <c r="AH477" s="77" t="n"/>
      <c r="AI477" s="77" t="n"/>
      <c r="AJ477" s="78" t="n"/>
      <c r="AK477" s="79" t="n"/>
      <c r="AL477" s="80" t="n"/>
      <c r="AM477" s="77" t="n"/>
      <c r="AN477" s="77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1" t="n"/>
      <c r="AX477" s="82" t="n"/>
      <c r="AY477" s="83" t="n"/>
      <c r="AZ477" s="181" t="n"/>
      <c r="BA477" s="84" t="n"/>
      <c r="BB477" s="83" t="n"/>
      <c r="BC477" s="83" t="n"/>
      <c r="BD477" s="83" t="n"/>
      <c r="BE477" s="83" t="n"/>
      <c r="BF477" s="83" t="n"/>
      <c r="BG477" s="28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  <c r="CW477" s="85" t="n"/>
    </row>
    <row customFormat="1" customHeight="1" ht="31.5" r="478" s="86">
      <c r="A478" s="73" t="n"/>
      <c r="B478" s="74" t="n"/>
      <c r="C478" s="74" t="n"/>
      <c r="D478" s="74" t="n"/>
      <c r="E478" s="74" t="n"/>
      <c r="F478" s="74" t="n"/>
      <c r="G478" s="75" t="n"/>
      <c r="H478" s="76" t="n"/>
      <c r="I478" s="76" t="n"/>
      <c r="J478" s="76" t="n"/>
      <c r="K478" s="76" t="n"/>
      <c r="L478" s="292" t="n"/>
      <c r="M478" s="293" t="n"/>
      <c r="N478" s="294" t="n"/>
      <c r="O478" s="111" t="n"/>
      <c r="P478" s="111" t="n"/>
      <c r="Q478" s="111" t="n"/>
      <c r="R478" s="111" t="n"/>
      <c r="S478" s="111" t="n"/>
      <c r="T478" s="77" t="n"/>
      <c r="U478" s="77" t="n"/>
      <c r="V478" s="111" t="n"/>
      <c r="W478" s="111" t="n"/>
      <c r="X478" s="111" t="n"/>
      <c r="Y478" s="111" t="n"/>
      <c r="Z478" s="111" t="n"/>
      <c r="AA478" s="77" t="n"/>
      <c r="AB478" s="77" t="n"/>
      <c r="AC478" s="111" t="n"/>
      <c r="AD478" s="111" t="n"/>
      <c r="AE478" s="111" t="n"/>
      <c r="AF478" s="111" t="n"/>
      <c r="AG478" s="111" t="n"/>
      <c r="AH478" s="77" t="n"/>
      <c r="AI478" s="77" t="n"/>
      <c r="AJ478" s="78" t="n"/>
      <c r="AK478" s="79" t="n"/>
      <c r="AL478" s="80" t="n"/>
      <c r="AM478" s="77" t="n"/>
      <c r="AN478" s="77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1" t="n"/>
      <c r="AX478" s="82" t="n"/>
      <c r="AY478" s="83" t="n"/>
      <c r="AZ478" s="181" t="n"/>
      <c r="BA478" s="84" t="n"/>
      <c r="BB478" s="83" t="n"/>
      <c r="BC478" s="83" t="n"/>
      <c r="BD478" s="83" t="n"/>
      <c r="BE478" s="83" t="n"/>
      <c r="BF478" s="83" t="n"/>
      <c r="BG478" s="28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  <c r="CW478" s="85" t="n"/>
    </row>
    <row customFormat="1" customHeight="1" ht="31.5" r="479" s="86">
      <c r="A479" s="73" t="n"/>
      <c r="B479" s="74" t="n"/>
      <c r="C479" s="74" t="n"/>
      <c r="D479" s="74" t="n"/>
      <c r="E479" s="74" t="n"/>
      <c r="F479" s="74" t="n"/>
      <c r="G479" s="75" t="n"/>
      <c r="H479" s="76" t="n"/>
      <c r="I479" s="76" t="n"/>
      <c r="J479" s="76" t="n"/>
      <c r="K479" s="76" t="n"/>
      <c r="L479" s="292" t="n"/>
      <c r="M479" s="293" t="n"/>
      <c r="N479" s="294" t="n"/>
      <c r="O479" s="111" t="n"/>
      <c r="P479" s="111" t="n"/>
      <c r="Q479" s="111" t="n"/>
      <c r="R479" s="111" t="n"/>
      <c r="S479" s="111" t="n"/>
      <c r="T479" s="77" t="n"/>
      <c r="U479" s="77" t="n"/>
      <c r="V479" s="111" t="n"/>
      <c r="W479" s="111" t="n"/>
      <c r="X479" s="111" t="n"/>
      <c r="Y479" s="111" t="n"/>
      <c r="Z479" s="111" t="n"/>
      <c r="AA479" s="77" t="n"/>
      <c r="AB479" s="77" t="n"/>
      <c r="AC479" s="111" t="n"/>
      <c r="AD479" s="111" t="n"/>
      <c r="AE479" s="111" t="n"/>
      <c r="AF479" s="111" t="n"/>
      <c r="AG479" s="111" t="n"/>
      <c r="AH479" s="77" t="n"/>
      <c r="AI479" s="77" t="n"/>
      <c r="AJ479" s="78" t="n"/>
      <c r="AK479" s="79" t="n"/>
      <c r="AL479" s="80" t="n"/>
      <c r="AM479" s="77" t="n"/>
      <c r="AN479" s="77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1" t="n"/>
      <c r="AX479" s="82" t="n"/>
      <c r="AY479" s="83" t="n"/>
      <c r="AZ479" s="181" t="n"/>
      <c r="BA479" s="84" t="n"/>
      <c r="BB479" s="83" t="n"/>
      <c r="BC479" s="83" t="n"/>
      <c r="BD479" s="83" t="n"/>
      <c r="BE479" s="83" t="n"/>
      <c r="BF479" s="83" t="n"/>
      <c r="BG479" s="28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  <c r="CW479" s="85" t="n"/>
    </row>
    <row customFormat="1" customHeight="1" ht="31.5" r="480" s="86">
      <c r="A480" s="73" t="n"/>
      <c r="B480" s="74" t="n"/>
      <c r="C480" s="74" t="n"/>
      <c r="D480" s="74" t="n"/>
      <c r="E480" s="74" t="n"/>
      <c r="F480" s="74" t="n"/>
      <c r="G480" s="75" t="n"/>
      <c r="H480" s="76" t="n"/>
      <c r="I480" s="76" t="n"/>
      <c r="J480" s="76" t="n"/>
      <c r="K480" s="76" t="n"/>
      <c r="L480" s="292" t="n"/>
      <c r="M480" s="293" t="n"/>
      <c r="N480" s="294" t="n"/>
      <c r="O480" s="111" t="n"/>
      <c r="P480" s="111" t="n"/>
      <c r="Q480" s="111" t="n"/>
      <c r="R480" s="111" t="n"/>
      <c r="S480" s="111" t="n"/>
      <c r="T480" s="77" t="n"/>
      <c r="U480" s="77" t="n"/>
      <c r="V480" s="111" t="n"/>
      <c r="W480" s="111" t="n"/>
      <c r="X480" s="111" t="n"/>
      <c r="Y480" s="111" t="n"/>
      <c r="Z480" s="111" t="n"/>
      <c r="AA480" s="77" t="n"/>
      <c r="AB480" s="77" t="n"/>
      <c r="AC480" s="111" t="n"/>
      <c r="AD480" s="111" t="n"/>
      <c r="AE480" s="111" t="n"/>
      <c r="AF480" s="111" t="n"/>
      <c r="AG480" s="111" t="n"/>
      <c r="AH480" s="77" t="n"/>
      <c r="AI480" s="77" t="n"/>
      <c r="AJ480" s="78" t="n"/>
      <c r="AK480" s="79" t="n"/>
      <c r="AL480" s="80" t="n"/>
      <c r="AM480" s="77" t="n"/>
      <c r="AN480" s="77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1" t="n"/>
      <c r="AX480" s="82" t="n"/>
      <c r="AY480" s="83" t="n"/>
      <c r="AZ480" s="181" t="n"/>
      <c r="BA480" s="84" t="n"/>
      <c r="BB480" s="83" t="n"/>
      <c r="BC480" s="83" t="n"/>
      <c r="BD480" s="83" t="n"/>
      <c r="BE480" s="83" t="n"/>
      <c r="BF480" s="83" t="n"/>
      <c r="BG480" s="28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  <c r="CW480" s="85" t="n"/>
    </row>
    <row customFormat="1" customHeight="1" ht="31.5" r="481" s="86">
      <c r="A481" s="73" t="n"/>
      <c r="B481" s="74" t="n"/>
      <c r="C481" s="74" t="n"/>
      <c r="D481" s="74" t="n"/>
      <c r="E481" s="74" t="n"/>
      <c r="F481" s="74" t="n"/>
      <c r="G481" s="75" t="n"/>
      <c r="H481" s="76" t="n"/>
      <c r="I481" s="76" t="n"/>
      <c r="J481" s="76" t="n"/>
      <c r="K481" s="76" t="n"/>
      <c r="L481" s="292" t="n"/>
      <c r="M481" s="293" t="n"/>
      <c r="N481" s="294" t="n"/>
      <c r="O481" s="111" t="n"/>
      <c r="P481" s="111" t="n"/>
      <c r="Q481" s="111" t="n"/>
      <c r="R481" s="111" t="n"/>
      <c r="S481" s="111" t="n"/>
      <c r="T481" s="77" t="n"/>
      <c r="U481" s="77" t="n"/>
      <c r="V481" s="111" t="n"/>
      <c r="W481" s="111" t="n"/>
      <c r="X481" s="111" t="n"/>
      <c r="Y481" s="111" t="n"/>
      <c r="Z481" s="111" t="n"/>
      <c r="AA481" s="77" t="n"/>
      <c r="AB481" s="77" t="n"/>
      <c r="AC481" s="111" t="n"/>
      <c r="AD481" s="111" t="n"/>
      <c r="AE481" s="111" t="n"/>
      <c r="AF481" s="111" t="n"/>
      <c r="AG481" s="111" t="n"/>
      <c r="AH481" s="77" t="n"/>
      <c r="AI481" s="77" t="n"/>
      <c r="AJ481" s="78" t="n"/>
      <c r="AK481" s="79" t="n"/>
      <c r="AL481" s="80" t="n"/>
      <c r="AM481" s="77" t="n"/>
      <c r="AN481" s="77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1" t="n"/>
      <c r="AX481" s="82" t="n"/>
      <c r="AY481" s="83" t="n"/>
      <c r="AZ481" s="181" t="n"/>
      <c r="BA481" s="84" t="n"/>
      <c r="BB481" s="83" t="n"/>
      <c r="BC481" s="83" t="n"/>
      <c r="BD481" s="83" t="n"/>
      <c r="BE481" s="83" t="n"/>
      <c r="BF481" s="83" t="n"/>
      <c r="BG481" s="28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  <c r="CW481" s="85" t="n"/>
    </row>
    <row customFormat="1" customHeight="1" ht="31.5" r="482" s="86">
      <c r="A482" s="73" t="n"/>
      <c r="B482" s="74" t="n"/>
      <c r="C482" s="74" t="n"/>
      <c r="D482" s="74" t="n"/>
      <c r="E482" s="74" t="n"/>
      <c r="F482" s="74" t="n"/>
      <c r="G482" s="75" t="n"/>
      <c r="H482" s="76" t="n"/>
      <c r="I482" s="76" t="n"/>
      <c r="J482" s="76" t="n"/>
      <c r="K482" s="76" t="n"/>
      <c r="L482" s="292" t="n"/>
      <c r="M482" s="293" t="n"/>
      <c r="N482" s="294" t="n"/>
      <c r="O482" s="111" t="n"/>
      <c r="P482" s="111" t="n"/>
      <c r="Q482" s="111" t="n"/>
      <c r="R482" s="111" t="n"/>
      <c r="S482" s="111" t="n"/>
      <c r="T482" s="77" t="n"/>
      <c r="U482" s="77" t="n"/>
      <c r="V482" s="111" t="n"/>
      <c r="W482" s="111" t="n"/>
      <c r="X482" s="111" t="n"/>
      <c r="Y482" s="111" t="n"/>
      <c r="Z482" s="111" t="n"/>
      <c r="AA482" s="77" t="n"/>
      <c r="AB482" s="77" t="n"/>
      <c r="AC482" s="111" t="n"/>
      <c r="AD482" s="111" t="n"/>
      <c r="AE482" s="111" t="n"/>
      <c r="AF482" s="111" t="n"/>
      <c r="AG482" s="111" t="n"/>
      <c r="AH482" s="77" t="n"/>
      <c r="AI482" s="77" t="n"/>
      <c r="AJ482" s="78" t="n"/>
      <c r="AK482" s="79" t="n"/>
      <c r="AL482" s="80" t="n"/>
      <c r="AM482" s="77" t="n"/>
      <c r="AN482" s="77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1" t="n"/>
      <c r="AX482" s="82" t="n"/>
      <c r="AY482" s="83" t="n"/>
      <c r="AZ482" s="181" t="n"/>
      <c r="BA482" s="84" t="n"/>
      <c r="BB482" s="83" t="n"/>
      <c r="BC482" s="83" t="n"/>
      <c r="BD482" s="83" t="n"/>
      <c r="BE482" s="83" t="n"/>
      <c r="BF482" s="83" t="n"/>
      <c r="BG482" s="28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  <c r="CW482" s="85" t="n"/>
    </row>
    <row customFormat="1" customHeight="1" ht="31.5" r="483" s="86">
      <c r="A483" s="73" t="n"/>
      <c r="B483" s="74" t="n"/>
      <c r="C483" s="74" t="n"/>
      <c r="D483" s="74" t="n"/>
      <c r="E483" s="74" t="n"/>
      <c r="F483" s="74" t="n"/>
      <c r="G483" s="75" t="n"/>
      <c r="H483" s="76" t="n"/>
      <c r="I483" s="76" t="n"/>
      <c r="J483" s="76" t="n"/>
      <c r="K483" s="76" t="n"/>
      <c r="L483" s="292" t="n"/>
      <c r="M483" s="293" t="n"/>
      <c r="N483" s="294" t="n"/>
      <c r="O483" s="111" t="n"/>
      <c r="P483" s="111" t="n"/>
      <c r="Q483" s="111" t="n"/>
      <c r="R483" s="111" t="n"/>
      <c r="S483" s="111" t="n"/>
      <c r="T483" s="77" t="n"/>
      <c r="U483" s="77" t="n"/>
      <c r="V483" s="111" t="n"/>
      <c r="W483" s="111" t="n"/>
      <c r="X483" s="111" t="n"/>
      <c r="Y483" s="111" t="n"/>
      <c r="Z483" s="111" t="n"/>
      <c r="AA483" s="77" t="n"/>
      <c r="AB483" s="77" t="n"/>
      <c r="AC483" s="111" t="n"/>
      <c r="AD483" s="111" t="n"/>
      <c r="AE483" s="111" t="n"/>
      <c r="AF483" s="111" t="n"/>
      <c r="AG483" s="111" t="n"/>
      <c r="AH483" s="77" t="n"/>
      <c r="AI483" s="77" t="n"/>
      <c r="AJ483" s="78" t="n"/>
      <c r="AK483" s="79" t="n"/>
      <c r="AL483" s="80" t="n"/>
      <c r="AM483" s="77" t="n"/>
      <c r="AN483" s="77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1" t="n"/>
      <c r="AX483" s="82" t="n"/>
      <c r="AY483" s="83" t="n"/>
      <c r="AZ483" s="181" t="n"/>
      <c r="BA483" s="84" t="n"/>
      <c r="BB483" s="83" t="n"/>
      <c r="BC483" s="83" t="n"/>
      <c r="BD483" s="83" t="n"/>
      <c r="BE483" s="83" t="n"/>
      <c r="BF483" s="83" t="n"/>
      <c r="BG483" s="28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  <c r="CW483" s="85" t="n"/>
    </row>
    <row customFormat="1" customHeight="1" ht="31.5" r="484" s="86">
      <c r="A484" s="73" t="n"/>
      <c r="B484" s="74" t="n"/>
      <c r="C484" s="74" t="n"/>
      <c r="D484" s="74" t="n"/>
      <c r="E484" s="74" t="n"/>
      <c r="F484" s="74" t="n"/>
      <c r="G484" s="75" t="n"/>
      <c r="H484" s="76" t="n"/>
      <c r="I484" s="76" t="n"/>
      <c r="J484" s="76" t="n"/>
      <c r="K484" s="76" t="n"/>
      <c r="L484" s="292" t="n"/>
      <c r="M484" s="293" t="n"/>
      <c r="N484" s="294" t="n"/>
      <c r="O484" s="111" t="n"/>
      <c r="P484" s="111" t="n"/>
      <c r="Q484" s="111" t="n"/>
      <c r="R484" s="111" t="n"/>
      <c r="S484" s="111" t="n"/>
      <c r="T484" s="77" t="n"/>
      <c r="U484" s="77" t="n"/>
      <c r="V484" s="111" t="n"/>
      <c r="W484" s="111" t="n"/>
      <c r="X484" s="111" t="n"/>
      <c r="Y484" s="111" t="n"/>
      <c r="Z484" s="111" t="n"/>
      <c r="AA484" s="77" t="n"/>
      <c r="AB484" s="77" t="n"/>
      <c r="AC484" s="111" t="n"/>
      <c r="AD484" s="111" t="n"/>
      <c r="AE484" s="111" t="n"/>
      <c r="AF484" s="111" t="n"/>
      <c r="AG484" s="111" t="n"/>
      <c r="AH484" s="77" t="n"/>
      <c r="AI484" s="77" t="n"/>
      <c r="AJ484" s="78" t="n"/>
      <c r="AK484" s="79" t="n"/>
      <c r="AL484" s="80" t="n"/>
      <c r="AM484" s="77" t="n"/>
      <c r="AN484" s="77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1" t="n"/>
      <c r="AX484" s="82" t="n"/>
      <c r="AY484" s="83" t="n"/>
      <c r="AZ484" s="181" t="n"/>
      <c r="BA484" s="84" t="n"/>
      <c r="BB484" s="83" t="n"/>
      <c r="BC484" s="83" t="n"/>
      <c r="BD484" s="83" t="n"/>
      <c r="BE484" s="83" t="n"/>
      <c r="BF484" s="83" t="n"/>
      <c r="BG484" s="28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  <c r="CW484" s="85" t="n"/>
    </row>
    <row customFormat="1" customHeight="1" ht="31.5" r="485" s="86">
      <c r="A485" s="73" t="n"/>
      <c r="B485" s="74" t="n"/>
      <c r="C485" s="74" t="n"/>
      <c r="D485" s="74" t="n"/>
      <c r="E485" s="74" t="n"/>
      <c r="F485" s="74" t="n"/>
      <c r="G485" s="75" t="n"/>
      <c r="H485" s="76" t="n"/>
      <c r="I485" s="76" t="n"/>
      <c r="J485" s="76" t="n"/>
      <c r="K485" s="76" t="n"/>
      <c r="L485" s="292" t="n"/>
      <c r="M485" s="293" t="n"/>
      <c r="N485" s="294" t="n"/>
      <c r="O485" s="111" t="n"/>
      <c r="P485" s="111" t="n"/>
      <c r="Q485" s="111" t="n"/>
      <c r="R485" s="111" t="n"/>
      <c r="S485" s="111" t="n"/>
      <c r="T485" s="77" t="n"/>
      <c r="U485" s="77" t="n"/>
      <c r="V485" s="111" t="n"/>
      <c r="W485" s="111" t="n"/>
      <c r="X485" s="111" t="n"/>
      <c r="Y485" s="111" t="n"/>
      <c r="Z485" s="111" t="n"/>
      <c r="AA485" s="77" t="n"/>
      <c r="AB485" s="77" t="n"/>
      <c r="AC485" s="111" t="n"/>
      <c r="AD485" s="111" t="n"/>
      <c r="AE485" s="111" t="n"/>
      <c r="AF485" s="111" t="n"/>
      <c r="AG485" s="111" t="n"/>
      <c r="AH485" s="77" t="n"/>
      <c r="AI485" s="77" t="n"/>
      <c r="AJ485" s="78" t="n"/>
      <c r="AK485" s="79" t="n"/>
      <c r="AL485" s="80" t="n"/>
      <c r="AM485" s="77" t="n"/>
      <c r="AN485" s="77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1" t="n"/>
      <c r="AX485" s="82" t="n"/>
      <c r="AY485" s="83" t="n"/>
      <c r="AZ485" s="181" t="n"/>
      <c r="BA485" s="84" t="n"/>
      <c r="BB485" s="83" t="n"/>
      <c r="BC485" s="83" t="n"/>
      <c r="BD485" s="83" t="n"/>
      <c r="BE485" s="83" t="n"/>
      <c r="BF485" s="83" t="n"/>
      <c r="BG485" s="28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  <c r="CW485" s="85" t="n"/>
    </row>
    <row customFormat="1" customHeight="1" ht="31.5" r="486" s="86">
      <c r="A486" s="73" t="n"/>
      <c r="B486" s="74" t="n"/>
      <c r="C486" s="74" t="n"/>
      <c r="D486" s="74" t="n"/>
      <c r="E486" s="74" t="n"/>
      <c r="F486" s="74" t="n"/>
      <c r="G486" s="75" t="n"/>
      <c r="H486" s="76" t="n"/>
      <c r="I486" s="76" t="n"/>
      <c r="J486" s="76" t="n"/>
      <c r="K486" s="76" t="n"/>
      <c r="L486" s="292" t="n"/>
      <c r="M486" s="293" t="n"/>
      <c r="N486" s="294" t="n"/>
      <c r="O486" s="111" t="n"/>
      <c r="P486" s="111" t="n"/>
      <c r="Q486" s="111" t="n"/>
      <c r="R486" s="111" t="n"/>
      <c r="S486" s="111" t="n"/>
      <c r="T486" s="77" t="n"/>
      <c r="U486" s="77" t="n"/>
      <c r="V486" s="111" t="n"/>
      <c r="W486" s="111" t="n"/>
      <c r="X486" s="111" t="n"/>
      <c r="Y486" s="111" t="n"/>
      <c r="Z486" s="111" t="n"/>
      <c r="AA486" s="77" t="n"/>
      <c r="AB486" s="77" t="n"/>
      <c r="AC486" s="111" t="n"/>
      <c r="AD486" s="111" t="n"/>
      <c r="AE486" s="111" t="n"/>
      <c r="AF486" s="111" t="n"/>
      <c r="AG486" s="111" t="n"/>
      <c r="AH486" s="77" t="n"/>
      <c r="AI486" s="77" t="n"/>
      <c r="AJ486" s="78" t="n"/>
      <c r="AK486" s="79" t="n"/>
      <c r="AL486" s="80" t="n"/>
      <c r="AM486" s="77" t="n"/>
      <c r="AN486" s="77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1" t="n"/>
      <c r="AX486" s="82" t="n"/>
      <c r="AY486" s="83" t="n"/>
      <c r="AZ486" s="181" t="n"/>
      <c r="BA486" s="84" t="n"/>
      <c r="BB486" s="83" t="n"/>
      <c r="BC486" s="83" t="n"/>
      <c r="BD486" s="83" t="n"/>
      <c r="BE486" s="83" t="n"/>
      <c r="BF486" s="83" t="n"/>
      <c r="BG486" s="28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  <c r="CW486" s="85" t="n"/>
    </row>
    <row customFormat="1" customHeight="1" ht="31.5" r="487" s="86">
      <c r="A487" s="73" t="n"/>
      <c r="B487" s="74" t="n"/>
      <c r="C487" s="74" t="n"/>
      <c r="D487" s="74" t="n"/>
      <c r="E487" s="74" t="n"/>
      <c r="F487" s="74" t="n"/>
      <c r="G487" s="75" t="n"/>
      <c r="H487" s="76" t="n"/>
      <c r="I487" s="76" t="n"/>
      <c r="J487" s="76" t="n"/>
      <c r="K487" s="76" t="n"/>
      <c r="L487" s="292" t="n"/>
      <c r="M487" s="293" t="n"/>
      <c r="N487" s="294" t="n"/>
      <c r="O487" s="111" t="n"/>
      <c r="P487" s="111" t="n"/>
      <c r="Q487" s="111" t="n"/>
      <c r="R487" s="111" t="n"/>
      <c r="S487" s="111" t="n"/>
      <c r="T487" s="77" t="n"/>
      <c r="U487" s="77" t="n"/>
      <c r="V487" s="111" t="n"/>
      <c r="W487" s="111" t="n"/>
      <c r="X487" s="111" t="n"/>
      <c r="Y487" s="111" t="n"/>
      <c r="Z487" s="111" t="n"/>
      <c r="AA487" s="77" t="n"/>
      <c r="AB487" s="77" t="n"/>
      <c r="AC487" s="111" t="n"/>
      <c r="AD487" s="111" t="n"/>
      <c r="AE487" s="111" t="n"/>
      <c r="AF487" s="111" t="n"/>
      <c r="AG487" s="111" t="n"/>
      <c r="AH487" s="77" t="n"/>
      <c r="AI487" s="77" t="n"/>
      <c r="AJ487" s="78" t="n"/>
      <c r="AK487" s="79" t="n"/>
      <c r="AL487" s="80" t="n"/>
      <c r="AM487" s="77" t="n"/>
      <c r="AN487" s="77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1" t="n"/>
      <c r="AX487" s="82" t="n"/>
      <c r="AY487" s="83" t="n"/>
      <c r="AZ487" s="181" t="n"/>
      <c r="BA487" s="84" t="n"/>
      <c r="BB487" s="83" t="n"/>
      <c r="BC487" s="83" t="n"/>
      <c r="BD487" s="83" t="n"/>
      <c r="BE487" s="83" t="n"/>
      <c r="BF487" s="83" t="n"/>
      <c r="BG487" s="28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  <c r="CW487" s="85" t="n"/>
    </row>
    <row customFormat="1" customHeight="1" ht="31.5" r="488" s="86">
      <c r="A488" s="73" t="n"/>
      <c r="B488" s="74" t="n"/>
      <c r="C488" s="74" t="n"/>
      <c r="D488" s="74" t="n"/>
      <c r="E488" s="74" t="n"/>
      <c r="F488" s="74" t="n"/>
      <c r="G488" s="75" t="n"/>
      <c r="H488" s="76" t="n"/>
      <c r="I488" s="76" t="n"/>
      <c r="J488" s="76" t="n"/>
      <c r="K488" s="76" t="n"/>
      <c r="L488" s="292" t="n"/>
      <c r="M488" s="293" t="n"/>
      <c r="N488" s="294" t="n"/>
      <c r="O488" s="111" t="n"/>
      <c r="P488" s="111" t="n"/>
      <c r="Q488" s="111" t="n"/>
      <c r="R488" s="111" t="n"/>
      <c r="S488" s="111" t="n"/>
      <c r="T488" s="77" t="n"/>
      <c r="U488" s="77" t="n"/>
      <c r="V488" s="111" t="n"/>
      <c r="W488" s="111" t="n"/>
      <c r="X488" s="111" t="n"/>
      <c r="Y488" s="111" t="n"/>
      <c r="Z488" s="111" t="n"/>
      <c r="AA488" s="77" t="n"/>
      <c r="AB488" s="77" t="n"/>
      <c r="AC488" s="111" t="n"/>
      <c r="AD488" s="111" t="n"/>
      <c r="AE488" s="111" t="n"/>
      <c r="AF488" s="111" t="n"/>
      <c r="AG488" s="111" t="n"/>
      <c r="AH488" s="77" t="n"/>
      <c r="AI488" s="77" t="n"/>
      <c r="AJ488" s="78" t="n"/>
      <c r="AK488" s="79" t="n"/>
      <c r="AL488" s="80" t="n"/>
      <c r="AM488" s="77" t="n"/>
      <c r="AN488" s="77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1" t="n"/>
      <c r="AX488" s="82" t="n"/>
      <c r="AY488" s="83" t="n"/>
      <c r="AZ488" s="181" t="n"/>
      <c r="BA488" s="84" t="n"/>
      <c r="BB488" s="83" t="n"/>
      <c r="BC488" s="83" t="n"/>
      <c r="BD488" s="83" t="n"/>
      <c r="BE488" s="83" t="n"/>
      <c r="BF488" s="83" t="n"/>
      <c r="BG488" s="28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  <c r="CW488" s="85" t="n"/>
    </row>
    <row customFormat="1" customHeight="1" ht="31.5" r="489" s="86">
      <c r="A489" s="73" t="n"/>
      <c r="B489" s="74" t="n"/>
      <c r="C489" s="74" t="n"/>
      <c r="D489" s="74" t="n"/>
      <c r="E489" s="74" t="n"/>
      <c r="F489" s="74" t="n"/>
      <c r="G489" s="75" t="n"/>
      <c r="H489" s="76" t="n"/>
      <c r="I489" s="76" t="n"/>
      <c r="J489" s="76" t="n"/>
      <c r="K489" s="76" t="n"/>
      <c r="L489" s="292" t="n"/>
      <c r="M489" s="293" t="n"/>
      <c r="N489" s="294" t="n"/>
      <c r="O489" s="111" t="n"/>
      <c r="P489" s="111" t="n"/>
      <c r="Q489" s="111" t="n"/>
      <c r="R489" s="111" t="n"/>
      <c r="S489" s="111" t="n"/>
      <c r="T489" s="77" t="n"/>
      <c r="U489" s="77" t="n"/>
      <c r="V489" s="111" t="n"/>
      <c r="W489" s="111" t="n"/>
      <c r="X489" s="111" t="n"/>
      <c r="Y489" s="111" t="n"/>
      <c r="Z489" s="111" t="n"/>
      <c r="AA489" s="77" t="n"/>
      <c r="AB489" s="77" t="n"/>
      <c r="AC489" s="111" t="n"/>
      <c r="AD489" s="111" t="n"/>
      <c r="AE489" s="111" t="n"/>
      <c r="AF489" s="111" t="n"/>
      <c r="AG489" s="111" t="n"/>
      <c r="AH489" s="77" t="n"/>
      <c r="AI489" s="77" t="n"/>
      <c r="AJ489" s="78" t="n"/>
      <c r="AK489" s="79" t="n"/>
      <c r="AL489" s="80" t="n"/>
      <c r="AM489" s="77" t="n"/>
      <c r="AN489" s="77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1" t="n"/>
      <c r="AX489" s="82" t="n"/>
      <c r="AY489" s="83" t="n"/>
      <c r="AZ489" s="181" t="n"/>
      <c r="BA489" s="84" t="n"/>
      <c r="BB489" s="83" t="n"/>
      <c r="BC489" s="83" t="n"/>
      <c r="BD489" s="83" t="n"/>
      <c r="BE489" s="83" t="n"/>
      <c r="BF489" s="83" t="n"/>
      <c r="BG489" s="28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  <c r="CW489" s="85" t="n"/>
    </row>
    <row customFormat="1" customHeight="1" ht="31.5" r="490" s="86">
      <c r="A490" s="73" t="n"/>
      <c r="B490" s="74" t="n"/>
      <c r="C490" s="74" t="n"/>
      <c r="D490" s="74" t="n"/>
      <c r="E490" s="74" t="n"/>
      <c r="F490" s="74" t="n"/>
      <c r="G490" s="75" t="n"/>
      <c r="H490" s="76" t="n"/>
      <c r="I490" s="76" t="n"/>
      <c r="J490" s="76" t="n"/>
      <c r="K490" s="76" t="n"/>
      <c r="L490" s="292" t="n"/>
      <c r="M490" s="293" t="n"/>
      <c r="N490" s="294" t="n"/>
      <c r="O490" s="111" t="n"/>
      <c r="P490" s="111" t="n"/>
      <c r="Q490" s="111" t="n"/>
      <c r="R490" s="111" t="n"/>
      <c r="S490" s="111" t="n"/>
      <c r="T490" s="77" t="n"/>
      <c r="U490" s="77" t="n"/>
      <c r="V490" s="111" t="n"/>
      <c r="W490" s="111" t="n"/>
      <c r="X490" s="111" t="n"/>
      <c r="Y490" s="111" t="n"/>
      <c r="Z490" s="111" t="n"/>
      <c r="AA490" s="77" t="n"/>
      <c r="AB490" s="77" t="n"/>
      <c r="AC490" s="111" t="n"/>
      <c r="AD490" s="111" t="n"/>
      <c r="AE490" s="111" t="n"/>
      <c r="AF490" s="111" t="n"/>
      <c r="AG490" s="111" t="n"/>
      <c r="AH490" s="77" t="n"/>
      <c r="AI490" s="77" t="n"/>
      <c r="AJ490" s="78" t="n"/>
      <c r="AK490" s="79" t="n"/>
      <c r="AL490" s="80" t="n"/>
      <c r="AM490" s="77" t="n"/>
      <c r="AN490" s="77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1" t="n"/>
      <c r="AX490" s="82" t="n"/>
      <c r="AY490" s="83" t="n"/>
      <c r="AZ490" s="181" t="n"/>
      <c r="BA490" s="84" t="n"/>
      <c r="BB490" s="83" t="n"/>
      <c r="BC490" s="83" t="n"/>
      <c r="BD490" s="83" t="n"/>
      <c r="BE490" s="83" t="n"/>
      <c r="BF490" s="83" t="n"/>
      <c r="BG490" s="28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  <c r="CW490" s="85" t="n"/>
    </row>
    <row customFormat="1" customHeight="1" ht="31.5" r="491" s="86">
      <c r="A491" s="73" t="n"/>
      <c r="B491" s="74" t="n"/>
      <c r="C491" s="74" t="n"/>
      <c r="D491" s="74" t="n"/>
      <c r="E491" s="74" t="n"/>
      <c r="F491" s="74" t="n"/>
      <c r="G491" s="75" t="n"/>
      <c r="H491" s="76" t="n"/>
      <c r="I491" s="76" t="n"/>
      <c r="J491" s="76" t="n"/>
      <c r="K491" s="76" t="n"/>
      <c r="L491" s="292" t="n"/>
      <c r="M491" s="293" t="n"/>
      <c r="N491" s="294" t="n"/>
      <c r="O491" s="111" t="n"/>
      <c r="P491" s="111" t="n"/>
      <c r="Q491" s="111" t="n"/>
      <c r="R491" s="111" t="n"/>
      <c r="S491" s="111" t="n"/>
      <c r="T491" s="77" t="n"/>
      <c r="U491" s="77" t="n"/>
      <c r="V491" s="111" t="n"/>
      <c r="W491" s="111" t="n"/>
      <c r="X491" s="111" t="n"/>
      <c r="Y491" s="111" t="n"/>
      <c r="Z491" s="111" t="n"/>
      <c r="AA491" s="77" t="n"/>
      <c r="AB491" s="77" t="n"/>
      <c r="AC491" s="111" t="n"/>
      <c r="AD491" s="111" t="n"/>
      <c r="AE491" s="111" t="n"/>
      <c r="AF491" s="111" t="n"/>
      <c r="AG491" s="111" t="n"/>
      <c r="AH491" s="77" t="n"/>
      <c r="AI491" s="77" t="n"/>
      <c r="AJ491" s="78" t="n"/>
      <c r="AK491" s="79" t="n"/>
      <c r="AL491" s="80" t="n"/>
      <c r="AM491" s="77" t="n"/>
      <c r="AN491" s="77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1" t="n"/>
      <c r="AX491" s="82" t="n"/>
      <c r="AY491" s="83" t="n"/>
      <c r="AZ491" s="181" t="n"/>
      <c r="BA491" s="84" t="n"/>
      <c r="BB491" s="83" t="n"/>
      <c r="BC491" s="83" t="n"/>
      <c r="BD491" s="83" t="n"/>
      <c r="BE491" s="83" t="n"/>
      <c r="BF491" s="83" t="n"/>
      <c r="BG491" s="28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  <c r="CW491" s="85" t="n"/>
    </row>
    <row customFormat="1" customHeight="1" ht="31.5" r="492" s="86">
      <c r="A492" s="73" t="n"/>
      <c r="B492" s="74" t="n"/>
      <c r="C492" s="74" t="n"/>
      <c r="D492" s="74" t="n"/>
      <c r="E492" s="74" t="n"/>
      <c r="F492" s="74" t="n"/>
      <c r="G492" s="75" t="n"/>
      <c r="H492" s="76" t="n"/>
      <c r="I492" s="76" t="n"/>
      <c r="J492" s="76" t="n"/>
      <c r="K492" s="76" t="n"/>
      <c r="L492" s="292" t="n"/>
      <c r="M492" s="293" t="n"/>
      <c r="N492" s="294" t="n"/>
      <c r="O492" s="111" t="n"/>
      <c r="P492" s="111" t="n"/>
      <c r="Q492" s="111" t="n"/>
      <c r="R492" s="111" t="n"/>
      <c r="S492" s="111" t="n"/>
      <c r="T492" s="77" t="n"/>
      <c r="U492" s="77" t="n"/>
      <c r="V492" s="111" t="n"/>
      <c r="W492" s="111" t="n"/>
      <c r="X492" s="111" t="n"/>
      <c r="Y492" s="111" t="n"/>
      <c r="Z492" s="111" t="n"/>
      <c r="AA492" s="77" t="n"/>
      <c r="AB492" s="77" t="n"/>
      <c r="AC492" s="111" t="n"/>
      <c r="AD492" s="111" t="n"/>
      <c r="AE492" s="111" t="n"/>
      <c r="AF492" s="111" t="n"/>
      <c r="AG492" s="111" t="n"/>
      <c r="AH492" s="77" t="n"/>
      <c r="AI492" s="77" t="n"/>
      <c r="AJ492" s="78" t="n"/>
      <c r="AK492" s="79" t="n"/>
      <c r="AL492" s="80" t="n"/>
      <c r="AM492" s="77" t="n"/>
      <c r="AN492" s="77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1" t="n"/>
      <c r="AX492" s="82" t="n"/>
      <c r="AY492" s="83" t="n"/>
      <c r="AZ492" s="181" t="n"/>
      <c r="BA492" s="84" t="n"/>
      <c r="BB492" s="83" t="n"/>
      <c r="BC492" s="83" t="n"/>
      <c r="BD492" s="83" t="n"/>
      <c r="BE492" s="83" t="n"/>
      <c r="BF492" s="83" t="n"/>
      <c r="BG492" s="28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  <c r="CW492" s="85" t="n"/>
    </row>
    <row customFormat="1" customHeight="1" ht="31.5" r="493" s="86">
      <c r="A493" s="73" t="n"/>
      <c r="B493" s="74" t="n"/>
      <c r="C493" s="74" t="n"/>
      <c r="D493" s="74" t="n"/>
      <c r="E493" s="74" t="n"/>
      <c r="F493" s="74" t="n"/>
      <c r="G493" s="75" t="n"/>
      <c r="H493" s="76" t="n"/>
      <c r="I493" s="76" t="n"/>
      <c r="J493" s="76" t="n"/>
      <c r="K493" s="76" t="n"/>
      <c r="L493" s="292" t="n"/>
      <c r="M493" s="293" t="n"/>
      <c r="N493" s="294" t="n"/>
      <c r="O493" s="111" t="n"/>
      <c r="P493" s="111" t="n"/>
      <c r="Q493" s="111" t="n"/>
      <c r="R493" s="111" t="n"/>
      <c r="S493" s="111" t="n"/>
      <c r="T493" s="77" t="n"/>
      <c r="U493" s="77" t="n"/>
      <c r="V493" s="111" t="n"/>
      <c r="W493" s="111" t="n"/>
      <c r="X493" s="111" t="n"/>
      <c r="Y493" s="111" t="n"/>
      <c r="Z493" s="111" t="n"/>
      <c r="AA493" s="77" t="n"/>
      <c r="AB493" s="77" t="n"/>
      <c r="AC493" s="111" t="n"/>
      <c r="AD493" s="111" t="n"/>
      <c r="AE493" s="111" t="n"/>
      <c r="AF493" s="111" t="n"/>
      <c r="AG493" s="111" t="n"/>
      <c r="AH493" s="77" t="n"/>
      <c r="AI493" s="77" t="n"/>
      <c r="AJ493" s="78" t="n"/>
      <c r="AK493" s="79" t="n"/>
      <c r="AL493" s="80" t="n"/>
      <c r="AM493" s="77" t="n"/>
      <c r="AN493" s="77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1" t="n"/>
      <c r="AX493" s="82" t="n"/>
      <c r="AY493" s="83" t="n"/>
      <c r="AZ493" s="181" t="n"/>
      <c r="BA493" s="84" t="n"/>
      <c r="BB493" s="83" t="n"/>
      <c r="BC493" s="83" t="n"/>
      <c r="BD493" s="83" t="n"/>
      <c r="BE493" s="83" t="n"/>
      <c r="BF493" s="83" t="n"/>
      <c r="BG493" s="28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  <c r="CW493" s="85" t="n"/>
    </row>
    <row customFormat="1" customHeight="1" ht="31.5" r="494" s="86">
      <c r="A494" s="73" t="n"/>
      <c r="B494" s="74" t="n"/>
      <c r="C494" s="74" t="n"/>
      <c r="D494" s="74" t="n"/>
      <c r="E494" s="74" t="n"/>
      <c r="F494" s="74" t="n"/>
      <c r="G494" s="75" t="n"/>
      <c r="H494" s="76" t="n"/>
      <c r="I494" s="76" t="n"/>
      <c r="J494" s="76" t="n"/>
      <c r="K494" s="76" t="n"/>
      <c r="L494" s="292" t="n"/>
      <c r="M494" s="293" t="n"/>
      <c r="N494" s="294" t="n"/>
      <c r="O494" s="111" t="n"/>
      <c r="P494" s="111" t="n"/>
      <c r="Q494" s="111" t="n"/>
      <c r="R494" s="111" t="n"/>
      <c r="S494" s="111" t="n"/>
      <c r="T494" s="77" t="n"/>
      <c r="U494" s="77" t="n"/>
      <c r="V494" s="111" t="n"/>
      <c r="W494" s="111" t="n"/>
      <c r="X494" s="111" t="n"/>
      <c r="Y494" s="111" t="n"/>
      <c r="Z494" s="111" t="n"/>
      <c r="AA494" s="77" t="n"/>
      <c r="AB494" s="77" t="n"/>
      <c r="AC494" s="111" t="n"/>
      <c r="AD494" s="111" t="n"/>
      <c r="AE494" s="111" t="n"/>
      <c r="AF494" s="111" t="n"/>
      <c r="AG494" s="111" t="n"/>
      <c r="AH494" s="77" t="n"/>
      <c r="AI494" s="77" t="n"/>
      <c r="AJ494" s="78" t="n"/>
      <c r="AK494" s="79" t="n"/>
      <c r="AL494" s="80" t="n"/>
      <c r="AM494" s="77" t="n"/>
      <c r="AN494" s="77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1" t="n"/>
      <c r="AX494" s="82" t="n"/>
      <c r="AY494" s="83" t="n"/>
      <c r="AZ494" s="181" t="n"/>
      <c r="BA494" s="84" t="n"/>
      <c r="BB494" s="83" t="n"/>
      <c r="BC494" s="83" t="n"/>
      <c r="BD494" s="83" t="n"/>
      <c r="BE494" s="83" t="n"/>
      <c r="BF494" s="83" t="n"/>
      <c r="BG494" s="28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  <c r="CW494" s="85" t="n"/>
    </row>
    <row customFormat="1" customHeight="1" ht="31.5" r="495" s="86">
      <c r="A495" s="73" t="n"/>
      <c r="B495" s="74" t="n"/>
      <c r="C495" s="74" t="n"/>
      <c r="D495" s="74" t="n"/>
      <c r="E495" s="74" t="n"/>
      <c r="F495" s="74" t="n"/>
      <c r="G495" s="75" t="n"/>
      <c r="H495" s="76" t="n"/>
      <c r="I495" s="76" t="n"/>
      <c r="J495" s="76" t="n"/>
      <c r="K495" s="76" t="n"/>
      <c r="L495" s="292" t="n"/>
      <c r="M495" s="293" t="n"/>
      <c r="N495" s="294" t="n"/>
      <c r="O495" s="111" t="n"/>
      <c r="P495" s="111" t="n"/>
      <c r="Q495" s="111" t="n"/>
      <c r="R495" s="111" t="n"/>
      <c r="S495" s="111" t="n"/>
      <c r="T495" s="77" t="n"/>
      <c r="U495" s="77" t="n"/>
      <c r="V495" s="111" t="n"/>
      <c r="W495" s="111" t="n"/>
      <c r="X495" s="111" t="n"/>
      <c r="Y495" s="111" t="n"/>
      <c r="Z495" s="111" t="n"/>
      <c r="AA495" s="77" t="n"/>
      <c r="AB495" s="77" t="n"/>
      <c r="AC495" s="111" t="n"/>
      <c r="AD495" s="111" t="n"/>
      <c r="AE495" s="111" t="n"/>
      <c r="AF495" s="111" t="n"/>
      <c r="AG495" s="111" t="n"/>
      <c r="AH495" s="77" t="n"/>
      <c r="AI495" s="77" t="n"/>
      <c r="AJ495" s="78" t="n"/>
      <c r="AK495" s="79" t="n"/>
      <c r="AL495" s="80" t="n"/>
      <c r="AM495" s="77" t="n"/>
      <c r="AN495" s="77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1" t="n"/>
      <c r="AX495" s="82" t="n"/>
      <c r="AY495" s="83" t="n"/>
      <c r="AZ495" s="181" t="n"/>
      <c r="BA495" s="84" t="n"/>
      <c r="BB495" s="83" t="n"/>
      <c r="BC495" s="83" t="n"/>
      <c r="BD495" s="83" t="n"/>
      <c r="BE495" s="83" t="n"/>
      <c r="BF495" s="83" t="n"/>
      <c r="BG495" s="28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  <c r="CW495" s="85" t="n"/>
    </row>
    <row customFormat="1" customHeight="1" ht="31.5" r="496" s="86">
      <c r="A496" s="73" t="n"/>
      <c r="B496" s="74" t="n"/>
      <c r="C496" s="74" t="n"/>
      <c r="D496" s="74" t="n"/>
      <c r="E496" s="74" t="n"/>
      <c r="F496" s="74" t="n"/>
      <c r="G496" s="75" t="n"/>
      <c r="H496" s="76" t="n"/>
      <c r="I496" s="76" t="n"/>
      <c r="J496" s="76" t="n"/>
      <c r="K496" s="76" t="n"/>
      <c r="L496" s="292" t="n"/>
      <c r="M496" s="293" t="n"/>
      <c r="N496" s="294" t="n"/>
      <c r="O496" s="111" t="n"/>
      <c r="P496" s="111" t="n"/>
      <c r="Q496" s="111" t="n"/>
      <c r="R496" s="111" t="n"/>
      <c r="S496" s="111" t="n"/>
      <c r="T496" s="77" t="n"/>
      <c r="U496" s="77" t="n"/>
      <c r="V496" s="111" t="n"/>
      <c r="W496" s="111" t="n"/>
      <c r="X496" s="111" t="n"/>
      <c r="Y496" s="111" t="n"/>
      <c r="Z496" s="111" t="n"/>
      <c r="AA496" s="77" t="n"/>
      <c r="AB496" s="77" t="n"/>
      <c r="AC496" s="111" t="n"/>
      <c r="AD496" s="111" t="n"/>
      <c r="AE496" s="111" t="n"/>
      <c r="AF496" s="111" t="n"/>
      <c r="AG496" s="111" t="n"/>
      <c r="AH496" s="77" t="n"/>
      <c r="AI496" s="77" t="n"/>
      <c r="AJ496" s="78" t="n"/>
      <c r="AK496" s="79" t="n"/>
      <c r="AL496" s="80" t="n"/>
      <c r="AM496" s="77" t="n"/>
      <c r="AN496" s="77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1" t="n"/>
      <c r="AX496" s="82" t="n"/>
      <c r="AY496" s="83" t="n"/>
      <c r="AZ496" s="181" t="n"/>
      <c r="BA496" s="84" t="n"/>
      <c r="BB496" s="83" t="n"/>
      <c r="BC496" s="83" t="n"/>
      <c r="BD496" s="83" t="n"/>
      <c r="BE496" s="83" t="n"/>
      <c r="BF496" s="83" t="n"/>
      <c r="BG496" s="28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  <c r="CW496" s="85" t="n"/>
    </row>
    <row customFormat="1" customHeight="1" ht="31.5" r="497" s="86">
      <c r="A497" s="73" t="n"/>
      <c r="B497" s="74" t="n"/>
      <c r="C497" s="74" t="n"/>
      <c r="D497" s="74" t="n"/>
      <c r="E497" s="74" t="n"/>
      <c r="F497" s="74" t="n"/>
      <c r="G497" s="75" t="n"/>
      <c r="H497" s="76" t="n"/>
      <c r="I497" s="76" t="n"/>
      <c r="J497" s="76" t="n"/>
      <c r="K497" s="76" t="n"/>
      <c r="L497" s="292" t="n"/>
      <c r="M497" s="293" t="n"/>
      <c r="N497" s="294" t="n"/>
      <c r="O497" s="111" t="n"/>
      <c r="P497" s="111" t="n"/>
      <c r="Q497" s="111" t="n"/>
      <c r="R497" s="111" t="n"/>
      <c r="S497" s="111" t="n"/>
      <c r="T497" s="77" t="n"/>
      <c r="U497" s="77" t="n"/>
      <c r="V497" s="111" t="n"/>
      <c r="W497" s="111" t="n"/>
      <c r="X497" s="111" t="n"/>
      <c r="Y497" s="111" t="n"/>
      <c r="Z497" s="111" t="n"/>
      <c r="AA497" s="77" t="n"/>
      <c r="AB497" s="77" t="n"/>
      <c r="AC497" s="111" t="n"/>
      <c r="AD497" s="111" t="n"/>
      <c r="AE497" s="111" t="n"/>
      <c r="AF497" s="111" t="n"/>
      <c r="AG497" s="111" t="n"/>
      <c r="AH497" s="77" t="n"/>
      <c r="AI497" s="77" t="n"/>
      <c r="AJ497" s="78" t="n"/>
      <c r="AK497" s="79" t="n"/>
      <c r="AL497" s="80" t="n"/>
      <c r="AM497" s="77" t="n"/>
      <c r="AN497" s="77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1" t="n"/>
      <c r="AX497" s="82" t="n"/>
      <c r="AY497" s="83" t="n"/>
      <c r="AZ497" s="181" t="n"/>
      <c r="BA497" s="84" t="n"/>
      <c r="BB497" s="83" t="n"/>
      <c r="BC497" s="83" t="n"/>
      <c r="BD497" s="83" t="n"/>
      <c r="BE497" s="83" t="n"/>
      <c r="BF497" s="83" t="n"/>
      <c r="BG497" s="28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  <c r="CW497" s="85" t="n"/>
    </row>
    <row customFormat="1" customHeight="1" ht="31.5" r="498" s="86">
      <c r="A498" s="73" t="n"/>
      <c r="B498" s="74" t="n"/>
      <c r="C498" s="74" t="n"/>
      <c r="D498" s="74" t="n"/>
      <c r="E498" s="74" t="n"/>
      <c r="F498" s="74" t="n"/>
      <c r="G498" s="75" t="n"/>
      <c r="H498" s="76" t="n"/>
      <c r="I498" s="76" t="n"/>
      <c r="J498" s="76" t="n"/>
      <c r="K498" s="76" t="n"/>
      <c r="L498" s="292" t="n"/>
      <c r="M498" s="293" t="n"/>
      <c r="N498" s="294" t="n"/>
      <c r="O498" s="111" t="n"/>
      <c r="P498" s="111" t="n"/>
      <c r="Q498" s="111" t="n"/>
      <c r="R498" s="111" t="n"/>
      <c r="S498" s="111" t="n"/>
      <c r="T498" s="77" t="n"/>
      <c r="U498" s="77" t="n"/>
      <c r="V498" s="111" t="n"/>
      <c r="W498" s="111" t="n"/>
      <c r="X498" s="111" t="n"/>
      <c r="Y498" s="111" t="n"/>
      <c r="Z498" s="111" t="n"/>
      <c r="AA498" s="77" t="n"/>
      <c r="AB498" s="77" t="n"/>
      <c r="AC498" s="111" t="n"/>
      <c r="AD498" s="111" t="n"/>
      <c r="AE498" s="111" t="n"/>
      <c r="AF498" s="111" t="n"/>
      <c r="AG498" s="111" t="n"/>
      <c r="AH498" s="77" t="n"/>
      <c r="AI498" s="77" t="n"/>
      <c r="AJ498" s="78" t="n"/>
      <c r="AK498" s="79" t="n"/>
      <c r="AL498" s="80" t="n"/>
      <c r="AM498" s="77" t="n"/>
      <c r="AN498" s="77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1" t="n"/>
      <c r="AX498" s="82" t="n"/>
      <c r="AY498" s="83" t="n"/>
      <c r="AZ498" s="181" t="n"/>
      <c r="BA498" s="84" t="n"/>
      <c r="BB498" s="83" t="n"/>
      <c r="BC498" s="83" t="n"/>
      <c r="BD498" s="83" t="n"/>
      <c r="BE498" s="83" t="n"/>
      <c r="BF498" s="83" t="n"/>
      <c r="BG498" s="28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  <c r="CW498" s="85" t="n"/>
    </row>
    <row customFormat="1" customHeight="1" ht="31.5" r="499" s="86">
      <c r="A499" s="73" t="n"/>
      <c r="B499" s="74" t="n"/>
      <c r="C499" s="74" t="n"/>
      <c r="D499" s="74" t="n"/>
      <c r="E499" s="74" t="n"/>
      <c r="F499" s="74" t="n"/>
      <c r="G499" s="75" t="n"/>
      <c r="H499" s="76" t="n"/>
      <c r="I499" s="76" t="n"/>
      <c r="J499" s="76" t="n"/>
      <c r="K499" s="76" t="n"/>
      <c r="L499" s="292" t="n"/>
      <c r="M499" s="293" t="n"/>
      <c r="N499" s="294" t="n"/>
      <c r="O499" s="111" t="n"/>
      <c r="P499" s="111" t="n"/>
      <c r="Q499" s="111" t="n"/>
      <c r="R499" s="111" t="n"/>
      <c r="S499" s="111" t="n"/>
      <c r="T499" s="77" t="n"/>
      <c r="U499" s="77" t="n"/>
      <c r="V499" s="111" t="n"/>
      <c r="W499" s="111" t="n"/>
      <c r="X499" s="111" t="n"/>
      <c r="Y499" s="111" t="n"/>
      <c r="Z499" s="111" t="n"/>
      <c r="AA499" s="77" t="n"/>
      <c r="AB499" s="77" t="n"/>
      <c r="AC499" s="111" t="n"/>
      <c r="AD499" s="111" t="n"/>
      <c r="AE499" s="111" t="n"/>
      <c r="AF499" s="111" t="n"/>
      <c r="AG499" s="111" t="n"/>
      <c r="AH499" s="77" t="n"/>
      <c r="AI499" s="77" t="n"/>
      <c r="AJ499" s="78" t="n"/>
      <c r="AK499" s="79" t="n"/>
      <c r="AL499" s="80" t="n"/>
      <c r="AM499" s="77" t="n"/>
      <c r="AN499" s="77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1" t="n"/>
      <c r="AX499" s="82" t="n"/>
      <c r="AY499" s="83" t="n"/>
      <c r="AZ499" s="181" t="n"/>
      <c r="BA499" s="84" t="n"/>
      <c r="BB499" s="83" t="n"/>
      <c r="BC499" s="83" t="n"/>
      <c r="BD499" s="83" t="n"/>
      <c r="BE499" s="83" t="n"/>
      <c r="BF499" s="83" t="n"/>
      <c r="BG499" s="28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  <c r="CW499" s="85" t="n"/>
    </row>
    <row customFormat="1" customHeight="1" ht="31.5" r="500" s="86">
      <c r="A500" s="73" t="n"/>
      <c r="B500" s="74" t="n"/>
      <c r="C500" s="74" t="n"/>
      <c r="D500" s="74" t="n"/>
      <c r="E500" s="74" t="n"/>
      <c r="F500" s="74" t="n"/>
      <c r="G500" s="75" t="n"/>
      <c r="H500" s="76" t="n"/>
      <c r="I500" s="76" t="n"/>
      <c r="J500" s="76" t="n"/>
      <c r="K500" s="76" t="n"/>
      <c r="L500" s="292" t="n"/>
      <c r="M500" s="293" t="n"/>
      <c r="N500" s="294" t="n"/>
      <c r="O500" s="111" t="n"/>
      <c r="P500" s="111" t="n"/>
      <c r="Q500" s="111" t="n"/>
      <c r="R500" s="111" t="n"/>
      <c r="S500" s="111" t="n"/>
      <c r="T500" s="77" t="n"/>
      <c r="U500" s="77" t="n"/>
      <c r="V500" s="111" t="n"/>
      <c r="W500" s="111" t="n"/>
      <c r="X500" s="111" t="n"/>
      <c r="Y500" s="111" t="n"/>
      <c r="Z500" s="111" t="n"/>
      <c r="AA500" s="77" t="n"/>
      <c r="AB500" s="77" t="n"/>
      <c r="AC500" s="111" t="n"/>
      <c r="AD500" s="111" t="n"/>
      <c r="AE500" s="111" t="n"/>
      <c r="AF500" s="111" t="n"/>
      <c r="AG500" s="111" t="n"/>
      <c r="AH500" s="77" t="n"/>
      <c r="AI500" s="77" t="n"/>
      <c r="AJ500" s="78" t="n"/>
      <c r="AK500" s="79" t="n"/>
      <c r="AL500" s="80" t="n"/>
      <c r="AM500" s="77" t="n"/>
      <c r="AN500" s="77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1" t="n"/>
      <c r="AX500" s="82" t="n"/>
      <c r="AY500" s="83" t="n"/>
      <c r="AZ500" s="181" t="n"/>
      <c r="BA500" s="84" t="n"/>
      <c r="BB500" s="83" t="n"/>
      <c r="BC500" s="83" t="n"/>
      <c r="BD500" s="83" t="n"/>
      <c r="BE500" s="83" t="n"/>
      <c r="BF500" s="83" t="n"/>
      <c r="BG500" s="28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  <c r="CW500" s="85" t="n"/>
    </row>
    <row customFormat="1" customHeight="1" ht="31.5" r="501" s="86">
      <c r="A501" s="73" t="n"/>
      <c r="B501" s="74" t="n"/>
      <c r="C501" s="74" t="n"/>
      <c r="D501" s="74" t="n"/>
      <c r="E501" s="74" t="n"/>
      <c r="F501" s="74" t="n"/>
      <c r="G501" s="75" t="n"/>
      <c r="H501" s="76" t="n"/>
      <c r="I501" s="76" t="n"/>
      <c r="J501" s="76" t="n"/>
      <c r="K501" s="76" t="n"/>
      <c r="L501" s="292" t="n"/>
      <c r="M501" s="293" t="n"/>
      <c r="N501" s="294" t="n"/>
      <c r="O501" s="111" t="n"/>
      <c r="P501" s="111" t="n"/>
      <c r="Q501" s="111" t="n"/>
      <c r="R501" s="111" t="n"/>
      <c r="S501" s="111" t="n"/>
      <c r="T501" s="77" t="n"/>
      <c r="U501" s="77" t="n"/>
      <c r="V501" s="111" t="n"/>
      <c r="W501" s="111" t="n"/>
      <c r="X501" s="111" t="n"/>
      <c r="Y501" s="111" t="n"/>
      <c r="Z501" s="111" t="n"/>
      <c r="AA501" s="77" t="n"/>
      <c r="AB501" s="77" t="n"/>
      <c r="AC501" s="111" t="n"/>
      <c r="AD501" s="111" t="n"/>
      <c r="AE501" s="111" t="n"/>
      <c r="AF501" s="111" t="n"/>
      <c r="AG501" s="111" t="n"/>
      <c r="AH501" s="77" t="n"/>
      <c r="AI501" s="77" t="n"/>
      <c r="AJ501" s="78" t="n"/>
      <c r="AK501" s="79" t="n"/>
      <c r="AL501" s="80" t="n"/>
      <c r="AM501" s="77" t="n"/>
      <c r="AN501" s="77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1" t="n"/>
      <c r="AX501" s="82" t="n"/>
      <c r="AY501" s="83" t="n"/>
      <c r="AZ501" s="181" t="n"/>
      <c r="BA501" s="84" t="n"/>
      <c r="BB501" s="83" t="n"/>
      <c r="BC501" s="83" t="n"/>
      <c r="BD501" s="83" t="n"/>
      <c r="BE501" s="83" t="n"/>
      <c r="BF501" s="83" t="n"/>
      <c r="BG501" s="28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  <c r="CW501" s="85" t="n"/>
    </row>
    <row customFormat="1" customHeight="1" ht="31.5" r="502" s="86">
      <c r="A502" s="73" t="n"/>
      <c r="B502" s="74" t="n"/>
      <c r="C502" s="74" t="n"/>
      <c r="D502" s="74" t="n"/>
      <c r="E502" s="74" t="n"/>
      <c r="F502" s="74" t="n"/>
      <c r="G502" s="75" t="n"/>
      <c r="H502" s="76" t="n"/>
      <c r="I502" s="76" t="n"/>
      <c r="J502" s="76" t="n"/>
      <c r="K502" s="76" t="n"/>
      <c r="L502" s="292" t="n"/>
      <c r="M502" s="293" t="n"/>
      <c r="N502" s="294" t="n"/>
      <c r="O502" s="111" t="n"/>
      <c r="P502" s="111" t="n"/>
      <c r="Q502" s="111" t="n"/>
      <c r="R502" s="111" t="n"/>
      <c r="S502" s="111" t="n"/>
      <c r="T502" s="77" t="n"/>
      <c r="U502" s="77" t="n"/>
      <c r="V502" s="111" t="n"/>
      <c r="W502" s="111" t="n"/>
      <c r="X502" s="111" t="n"/>
      <c r="Y502" s="111" t="n"/>
      <c r="Z502" s="111" t="n"/>
      <c r="AA502" s="77" t="n"/>
      <c r="AB502" s="77" t="n"/>
      <c r="AC502" s="111" t="n"/>
      <c r="AD502" s="111" t="n"/>
      <c r="AE502" s="111" t="n"/>
      <c r="AF502" s="111" t="n"/>
      <c r="AG502" s="111" t="n"/>
      <c r="AH502" s="77" t="n"/>
      <c r="AI502" s="77" t="n"/>
      <c r="AJ502" s="78" t="n"/>
      <c r="AK502" s="79" t="n"/>
      <c r="AL502" s="80" t="n"/>
      <c r="AM502" s="77" t="n"/>
      <c r="AN502" s="77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1" t="n"/>
      <c r="AX502" s="82" t="n"/>
      <c r="AY502" s="83" t="n"/>
      <c r="AZ502" s="181" t="n"/>
      <c r="BA502" s="84" t="n"/>
      <c r="BB502" s="83" t="n"/>
      <c r="BC502" s="83" t="n"/>
      <c r="BD502" s="83" t="n"/>
      <c r="BE502" s="83" t="n"/>
      <c r="BF502" s="83" t="n"/>
      <c r="BG502" s="28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  <c r="CW502" s="85" t="n"/>
    </row>
    <row customFormat="1" customHeight="1" ht="31.5" r="503" s="86">
      <c r="A503" s="73" t="n"/>
      <c r="B503" s="74" t="n"/>
      <c r="C503" s="74" t="n"/>
      <c r="D503" s="74" t="n"/>
      <c r="E503" s="74" t="n"/>
      <c r="F503" s="74" t="n"/>
      <c r="G503" s="75" t="n"/>
      <c r="H503" s="76" t="n"/>
      <c r="I503" s="76" t="n"/>
      <c r="J503" s="76" t="n"/>
      <c r="K503" s="76" t="n"/>
      <c r="L503" s="292" t="n"/>
      <c r="M503" s="293" t="n"/>
      <c r="N503" s="294" t="n"/>
      <c r="O503" s="111" t="n"/>
      <c r="P503" s="111" t="n"/>
      <c r="Q503" s="111" t="n"/>
      <c r="R503" s="111" t="n"/>
      <c r="S503" s="111" t="n"/>
      <c r="T503" s="77" t="n"/>
      <c r="U503" s="77" t="n"/>
      <c r="V503" s="111" t="n"/>
      <c r="W503" s="111" t="n"/>
      <c r="X503" s="111" t="n"/>
      <c r="Y503" s="111" t="n"/>
      <c r="Z503" s="111" t="n"/>
      <c r="AA503" s="77" t="n"/>
      <c r="AB503" s="77" t="n"/>
      <c r="AC503" s="111" t="n"/>
      <c r="AD503" s="111" t="n"/>
      <c r="AE503" s="111" t="n"/>
      <c r="AF503" s="111" t="n"/>
      <c r="AG503" s="111" t="n"/>
      <c r="AH503" s="77" t="n"/>
      <c r="AI503" s="77" t="n"/>
      <c r="AJ503" s="78" t="n"/>
      <c r="AK503" s="79" t="n"/>
      <c r="AL503" s="80" t="n"/>
      <c r="AM503" s="77" t="n"/>
      <c r="AN503" s="77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1" t="n"/>
      <c r="AX503" s="82" t="n"/>
      <c r="AY503" s="83" t="n"/>
      <c r="AZ503" s="181" t="n"/>
      <c r="BA503" s="84" t="n"/>
      <c r="BB503" s="83" t="n"/>
      <c r="BC503" s="83" t="n"/>
      <c r="BD503" s="83" t="n"/>
      <c r="BE503" s="83" t="n"/>
      <c r="BF503" s="83" t="n"/>
      <c r="BG503" s="28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  <c r="CW503" s="85" t="n"/>
    </row>
    <row customFormat="1" customHeight="1" ht="31.5" r="504" s="86">
      <c r="A504" s="73" t="n"/>
      <c r="B504" s="74" t="n"/>
      <c r="C504" s="74" t="n"/>
      <c r="D504" s="74" t="n"/>
      <c r="E504" s="74" t="n"/>
      <c r="F504" s="74" t="n"/>
      <c r="G504" s="75" t="n"/>
      <c r="H504" s="76" t="n"/>
      <c r="I504" s="76" t="n"/>
      <c r="J504" s="76" t="n"/>
      <c r="K504" s="76" t="n"/>
      <c r="L504" s="292" t="n"/>
      <c r="M504" s="293" t="n"/>
      <c r="N504" s="294" t="n"/>
      <c r="O504" s="111" t="n"/>
      <c r="P504" s="111" t="n"/>
      <c r="Q504" s="111" t="n"/>
      <c r="R504" s="111" t="n"/>
      <c r="S504" s="111" t="n"/>
      <c r="T504" s="77" t="n"/>
      <c r="U504" s="77" t="n"/>
      <c r="V504" s="111" t="n"/>
      <c r="W504" s="111" t="n"/>
      <c r="X504" s="111" t="n"/>
      <c r="Y504" s="111" t="n"/>
      <c r="Z504" s="111" t="n"/>
      <c r="AA504" s="77" t="n"/>
      <c r="AB504" s="77" t="n"/>
      <c r="AC504" s="111" t="n"/>
      <c r="AD504" s="111" t="n"/>
      <c r="AE504" s="111" t="n"/>
      <c r="AF504" s="111" t="n"/>
      <c r="AG504" s="111" t="n"/>
      <c r="AH504" s="77" t="n"/>
      <c r="AI504" s="77" t="n"/>
      <c r="AJ504" s="78" t="n"/>
      <c r="AK504" s="79" t="n"/>
      <c r="AL504" s="80" t="n"/>
      <c r="AM504" s="77" t="n"/>
      <c r="AN504" s="77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1" t="n"/>
      <c r="AX504" s="82" t="n"/>
      <c r="AY504" s="83" t="n"/>
      <c r="AZ504" s="181" t="n"/>
      <c r="BA504" s="84" t="n"/>
      <c r="BB504" s="83" t="n"/>
      <c r="BC504" s="83" t="n"/>
      <c r="BD504" s="83" t="n"/>
      <c r="BE504" s="83" t="n"/>
      <c r="BF504" s="83" t="n"/>
      <c r="BG504" s="28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  <c r="CW504" s="85" t="n"/>
    </row>
    <row customFormat="1" customHeight="1" ht="31.5" r="505" s="86">
      <c r="A505" s="73" t="n"/>
      <c r="B505" s="74" t="n"/>
      <c r="C505" s="74" t="n"/>
      <c r="D505" s="74" t="n"/>
      <c r="E505" s="74" t="n"/>
      <c r="F505" s="74" t="n"/>
      <c r="G505" s="75" t="n"/>
      <c r="H505" s="76" t="n"/>
      <c r="I505" s="76" t="n"/>
      <c r="J505" s="76" t="n"/>
      <c r="K505" s="76" t="n"/>
      <c r="L505" s="292" t="n"/>
      <c r="M505" s="293" t="n"/>
      <c r="N505" s="294" t="n"/>
      <c r="O505" s="111" t="n"/>
      <c r="P505" s="111" t="n"/>
      <c r="Q505" s="111" t="n"/>
      <c r="R505" s="111" t="n"/>
      <c r="S505" s="111" t="n"/>
      <c r="T505" s="77" t="n"/>
      <c r="U505" s="77" t="n"/>
      <c r="V505" s="111" t="n"/>
      <c r="W505" s="111" t="n"/>
      <c r="X505" s="111" t="n"/>
      <c r="Y505" s="111" t="n"/>
      <c r="Z505" s="111" t="n"/>
      <c r="AA505" s="77" t="n"/>
      <c r="AB505" s="77" t="n"/>
      <c r="AC505" s="111" t="n"/>
      <c r="AD505" s="111" t="n"/>
      <c r="AE505" s="111" t="n"/>
      <c r="AF505" s="111" t="n"/>
      <c r="AG505" s="111" t="n"/>
      <c r="AH505" s="77" t="n"/>
      <c r="AI505" s="77" t="n"/>
      <c r="AJ505" s="78" t="n"/>
      <c r="AK505" s="79" t="n"/>
      <c r="AL505" s="80" t="n"/>
      <c r="AM505" s="77" t="n"/>
      <c r="AN505" s="77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1" t="n"/>
      <c r="AX505" s="82" t="n"/>
      <c r="AY505" s="83" t="n"/>
      <c r="AZ505" s="181" t="n"/>
      <c r="BA505" s="84" t="n"/>
      <c r="BB505" s="83" t="n"/>
      <c r="BC505" s="83" t="n"/>
      <c r="BD505" s="83" t="n"/>
      <c r="BE505" s="83" t="n"/>
      <c r="BF505" s="83" t="n"/>
      <c r="BG505" s="28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  <c r="CW505" s="85" t="n"/>
    </row>
    <row customFormat="1" customHeight="1" ht="31.5" r="506" s="86">
      <c r="A506" s="73" t="n"/>
      <c r="B506" s="74" t="n"/>
      <c r="C506" s="74" t="n"/>
      <c r="D506" s="74" t="n"/>
      <c r="E506" s="74" t="n"/>
      <c r="F506" s="74" t="n"/>
      <c r="G506" s="75" t="n"/>
      <c r="H506" s="76" t="n"/>
      <c r="I506" s="76" t="n"/>
      <c r="J506" s="76" t="n"/>
      <c r="K506" s="76" t="n"/>
      <c r="L506" s="292" t="n"/>
      <c r="M506" s="293" t="n"/>
      <c r="N506" s="294" t="n"/>
      <c r="O506" s="111" t="n"/>
      <c r="P506" s="111" t="n"/>
      <c r="Q506" s="111" t="n"/>
      <c r="R506" s="111" t="n"/>
      <c r="S506" s="111" t="n"/>
      <c r="T506" s="77" t="n"/>
      <c r="U506" s="77" t="n"/>
      <c r="V506" s="111" t="n"/>
      <c r="W506" s="111" t="n"/>
      <c r="X506" s="111" t="n"/>
      <c r="Y506" s="111" t="n"/>
      <c r="Z506" s="111" t="n"/>
      <c r="AA506" s="77" t="n"/>
      <c r="AB506" s="77" t="n"/>
      <c r="AC506" s="111" t="n"/>
      <c r="AD506" s="111" t="n"/>
      <c r="AE506" s="111" t="n"/>
      <c r="AF506" s="111" t="n"/>
      <c r="AG506" s="111" t="n"/>
      <c r="AH506" s="77" t="n"/>
      <c r="AI506" s="77" t="n"/>
      <c r="AJ506" s="78" t="n"/>
      <c r="AK506" s="79" t="n"/>
      <c r="AL506" s="80" t="n"/>
      <c r="AM506" s="77" t="n"/>
      <c r="AN506" s="77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1" t="n"/>
      <c r="AX506" s="82" t="n"/>
      <c r="AY506" s="83" t="n"/>
      <c r="AZ506" s="181" t="n"/>
      <c r="BA506" s="84" t="n"/>
      <c r="BB506" s="83" t="n"/>
      <c r="BC506" s="83" t="n"/>
      <c r="BD506" s="83" t="n"/>
      <c r="BE506" s="83" t="n"/>
      <c r="BF506" s="83" t="n"/>
      <c r="BG506" s="28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  <c r="CW506" s="85" t="n"/>
    </row>
    <row customFormat="1" customHeight="1" ht="31.5" r="507" s="86">
      <c r="A507" s="73" t="n"/>
      <c r="B507" s="74" t="n"/>
      <c r="C507" s="74" t="n"/>
      <c r="D507" s="74" t="n"/>
      <c r="E507" s="74" t="n"/>
      <c r="F507" s="74" t="n"/>
      <c r="G507" s="75" t="n"/>
      <c r="H507" s="76" t="n"/>
      <c r="I507" s="76" t="n"/>
      <c r="J507" s="76" t="n"/>
      <c r="K507" s="76" t="n"/>
      <c r="L507" s="292" t="n"/>
      <c r="M507" s="293" t="n"/>
      <c r="N507" s="294" t="n"/>
      <c r="O507" s="111" t="n"/>
      <c r="P507" s="111" t="n"/>
      <c r="Q507" s="111" t="n"/>
      <c r="R507" s="111" t="n"/>
      <c r="S507" s="111" t="n"/>
      <c r="T507" s="77" t="n"/>
      <c r="U507" s="77" t="n"/>
      <c r="V507" s="111" t="n"/>
      <c r="W507" s="111" t="n"/>
      <c r="X507" s="111" t="n"/>
      <c r="Y507" s="111" t="n"/>
      <c r="Z507" s="111" t="n"/>
      <c r="AA507" s="77" t="n"/>
      <c r="AB507" s="77" t="n"/>
      <c r="AC507" s="111" t="n"/>
      <c r="AD507" s="111" t="n"/>
      <c r="AE507" s="111" t="n"/>
      <c r="AF507" s="111" t="n"/>
      <c r="AG507" s="111" t="n"/>
      <c r="AH507" s="77" t="n"/>
      <c r="AI507" s="77" t="n"/>
      <c r="AJ507" s="78" t="n"/>
      <c r="AK507" s="79" t="n"/>
      <c r="AL507" s="80" t="n"/>
      <c r="AM507" s="77" t="n"/>
      <c r="AN507" s="77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1" t="n"/>
      <c r="AX507" s="82" t="n"/>
      <c r="AY507" s="83" t="n"/>
      <c r="AZ507" s="181" t="n"/>
      <c r="BA507" s="84" t="n"/>
      <c r="BB507" s="83" t="n"/>
      <c r="BC507" s="83" t="n"/>
      <c r="BD507" s="83" t="n"/>
      <c r="BE507" s="83" t="n"/>
      <c r="BF507" s="83" t="n"/>
      <c r="BG507" s="28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  <c r="CW507" s="85" t="n"/>
    </row>
    <row customFormat="1" customHeight="1" ht="31.5" r="508" s="86">
      <c r="A508" s="73" t="n"/>
      <c r="B508" s="74" t="n"/>
      <c r="C508" s="74" t="n"/>
      <c r="D508" s="74" t="n"/>
      <c r="E508" s="74" t="n"/>
      <c r="F508" s="74" t="n"/>
      <c r="G508" s="75" t="n"/>
      <c r="H508" s="76" t="n"/>
      <c r="I508" s="76" t="n"/>
      <c r="J508" s="76" t="n"/>
      <c r="K508" s="76" t="n"/>
      <c r="L508" s="292" t="n"/>
      <c r="M508" s="293" t="n"/>
      <c r="N508" s="294" t="n"/>
      <c r="O508" s="111" t="n"/>
      <c r="P508" s="111" t="n"/>
      <c r="Q508" s="111" t="n"/>
      <c r="R508" s="111" t="n"/>
      <c r="S508" s="111" t="n"/>
      <c r="T508" s="77" t="n"/>
      <c r="U508" s="77" t="n"/>
      <c r="V508" s="111" t="n"/>
      <c r="W508" s="111" t="n"/>
      <c r="X508" s="111" t="n"/>
      <c r="Y508" s="111" t="n"/>
      <c r="Z508" s="111" t="n"/>
      <c r="AA508" s="77" t="n"/>
      <c r="AB508" s="77" t="n"/>
      <c r="AC508" s="111" t="n"/>
      <c r="AD508" s="111" t="n"/>
      <c r="AE508" s="111" t="n"/>
      <c r="AF508" s="111" t="n"/>
      <c r="AG508" s="111" t="n"/>
      <c r="AH508" s="77" t="n"/>
      <c r="AI508" s="77" t="n"/>
      <c r="AJ508" s="78" t="n"/>
      <c r="AK508" s="79" t="n"/>
      <c r="AL508" s="80" t="n"/>
      <c r="AM508" s="77" t="n"/>
      <c r="AN508" s="77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1" t="n"/>
      <c r="AX508" s="82" t="n"/>
      <c r="AY508" s="83" t="n"/>
      <c r="AZ508" s="181" t="n"/>
      <c r="BA508" s="84" t="n"/>
      <c r="BB508" s="83" t="n"/>
      <c r="BC508" s="83" t="n"/>
      <c r="BD508" s="83" t="n"/>
      <c r="BE508" s="83" t="n"/>
      <c r="BF508" s="83" t="n"/>
      <c r="BG508" s="28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  <c r="CW508" s="85" t="n"/>
    </row>
    <row customFormat="1" customHeight="1" ht="31.5" r="509" s="86">
      <c r="A509" s="73" t="n"/>
      <c r="B509" s="74" t="n"/>
      <c r="C509" s="74" t="n"/>
      <c r="D509" s="74" t="n"/>
      <c r="E509" s="74" t="n"/>
      <c r="F509" s="74" t="n"/>
      <c r="G509" s="75" t="n"/>
      <c r="H509" s="76" t="n"/>
      <c r="I509" s="76" t="n"/>
      <c r="J509" s="76" t="n"/>
      <c r="K509" s="76" t="n"/>
      <c r="L509" s="292" t="n"/>
      <c r="M509" s="293" t="n"/>
      <c r="N509" s="294" t="n"/>
      <c r="O509" s="111" t="n"/>
      <c r="P509" s="111" t="n"/>
      <c r="Q509" s="111" t="n"/>
      <c r="R509" s="111" t="n"/>
      <c r="S509" s="111" t="n"/>
      <c r="T509" s="77" t="n"/>
      <c r="U509" s="77" t="n"/>
      <c r="V509" s="111" t="n"/>
      <c r="W509" s="111" t="n"/>
      <c r="X509" s="111" t="n"/>
      <c r="Y509" s="111" t="n"/>
      <c r="Z509" s="111" t="n"/>
      <c r="AA509" s="77" t="n"/>
      <c r="AB509" s="77" t="n"/>
      <c r="AC509" s="111" t="n"/>
      <c r="AD509" s="111" t="n"/>
      <c r="AE509" s="111" t="n"/>
      <c r="AF509" s="111" t="n"/>
      <c r="AG509" s="111" t="n"/>
      <c r="AH509" s="77" t="n"/>
      <c r="AI509" s="77" t="n"/>
      <c r="AJ509" s="78" t="n"/>
      <c r="AK509" s="79" t="n"/>
      <c r="AL509" s="80" t="n"/>
      <c r="AM509" s="77" t="n"/>
      <c r="AN509" s="77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1" t="n"/>
      <c r="AX509" s="82" t="n"/>
      <c r="AY509" s="83" t="n"/>
      <c r="AZ509" s="181" t="n"/>
      <c r="BA509" s="84" t="n"/>
      <c r="BB509" s="83" t="n"/>
      <c r="BC509" s="83" t="n"/>
      <c r="BD509" s="83" t="n"/>
      <c r="BE509" s="83" t="n"/>
      <c r="BF509" s="83" t="n"/>
      <c r="BG509" s="28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  <c r="CW509" s="85" t="n"/>
    </row>
    <row customFormat="1" customHeight="1" ht="31.5" r="510" s="86">
      <c r="A510" s="73" t="n"/>
      <c r="B510" s="74" t="n"/>
      <c r="C510" s="74" t="n"/>
      <c r="D510" s="74" t="n"/>
      <c r="E510" s="74" t="n"/>
      <c r="F510" s="74" t="n"/>
      <c r="G510" s="75" t="n"/>
      <c r="H510" s="76" t="n"/>
      <c r="I510" s="76" t="n"/>
      <c r="J510" s="76" t="n"/>
      <c r="K510" s="76" t="n"/>
      <c r="L510" s="292" t="n"/>
      <c r="M510" s="293" t="n"/>
      <c r="N510" s="294" t="n"/>
      <c r="O510" s="111" t="n"/>
      <c r="P510" s="111" t="n"/>
      <c r="Q510" s="111" t="n"/>
      <c r="R510" s="111" t="n"/>
      <c r="S510" s="111" t="n"/>
      <c r="T510" s="77" t="n"/>
      <c r="U510" s="77" t="n"/>
      <c r="V510" s="111" t="n"/>
      <c r="W510" s="111" t="n"/>
      <c r="X510" s="111" t="n"/>
      <c r="Y510" s="111" t="n"/>
      <c r="Z510" s="111" t="n"/>
      <c r="AA510" s="77" t="n"/>
      <c r="AB510" s="77" t="n"/>
      <c r="AC510" s="111" t="n"/>
      <c r="AD510" s="111" t="n"/>
      <c r="AE510" s="111" t="n"/>
      <c r="AF510" s="111" t="n"/>
      <c r="AG510" s="111" t="n"/>
      <c r="AH510" s="77" t="n"/>
      <c r="AI510" s="77" t="n"/>
      <c r="AJ510" s="78" t="n"/>
      <c r="AK510" s="79" t="n"/>
      <c r="AL510" s="80" t="n"/>
      <c r="AM510" s="77" t="n"/>
      <c r="AN510" s="77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1" t="n"/>
      <c r="AX510" s="82" t="n"/>
      <c r="AY510" s="83" t="n"/>
      <c r="AZ510" s="181" t="n"/>
      <c r="BA510" s="84" t="n"/>
      <c r="BB510" s="83" t="n"/>
      <c r="BC510" s="83" t="n"/>
      <c r="BD510" s="83" t="n"/>
      <c r="BE510" s="83" t="n"/>
      <c r="BF510" s="83" t="n"/>
      <c r="BG510" s="28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  <c r="CW510" s="85" t="n"/>
    </row>
    <row customFormat="1" customHeight="1" ht="31.5" r="511" s="86">
      <c r="A511" s="73" t="n"/>
      <c r="B511" s="74" t="n"/>
      <c r="C511" s="74" t="n"/>
      <c r="D511" s="74" t="n"/>
      <c r="E511" s="74" t="n"/>
      <c r="F511" s="74" t="n"/>
      <c r="G511" s="75" t="n"/>
      <c r="H511" s="76" t="n"/>
      <c r="I511" s="76" t="n"/>
      <c r="J511" s="76" t="n"/>
      <c r="K511" s="76" t="n"/>
      <c r="L511" s="292" t="n"/>
      <c r="M511" s="293" t="n"/>
      <c r="N511" s="294" t="n"/>
      <c r="O511" s="111" t="n"/>
      <c r="P511" s="111" t="n"/>
      <c r="Q511" s="111" t="n"/>
      <c r="R511" s="111" t="n"/>
      <c r="S511" s="111" t="n"/>
      <c r="T511" s="77" t="n"/>
      <c r="U511" s="77" t="n"/>
      <c r="V511" s="111" t="n"/>
      <c r="W511" s="111" t="n"/>
      <c r="X511" s="111" t="n"/>
      <c r="Y511" s="111" t="n"/>
      <c r="Z511" s="111" t="n"/>
      <c r="AA511" s="77" t="n"/>
      <c r="AB511" s="77" t="n"/>
      <c r="AC511" s="111" t="n"/>
      <c r="AD511" s="111" t="n"/>
      <c r="AE511" s="111" t="n"/>
      <c r="AF511" s="111" t="n"/>
      <c r="AG511" s="111" t="n"/>
      <c r="AH511" s="77" t="n"/>
      <c r="AI511" s="77" t="n"/>
      <c r="AJ511" s="78" t="n"/>
      <c r="AK511" s="79" t="n"/>
      <c r="AL511" s="80" t="n"/>
      <c r="AM511" s="77" t="n"/>
      <c r="AN511" s="77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1" t="n"/>
      <c r="AX511" s="82" t="n"/>
      <c r="AY511" s="83" t="n"/>
      <c r="AZ511" s="181" t="n"/>
      <c r="BA511" s="84" t="n"/>
      <c r="BB511" s="83" t="n"/>
      <c r="BC511" s="83" t="n"/>
      <c r="BD511" s="83" t="n"/>
      <c r="BE511" s="83" t="n"/>
      <c r="BF511" s="83" t="n"/>
      <c r="BG511" s="28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  <c r="CW511" s="85" t="n"/>
    </row>
    <row customFormat="1" customHeight="1" ht="31.5" r="512" s="86">
      <c r="A512" s="73" t="n"/>
      <c r="B512" s="74" t="n"/>
      <c r="C512" s="74" t="n"/>
      <c r="D512" s="74" t="n"/>
      <c r="E512" s="74" t="n"/>
      <c r="F512" s="74" t="n"/>
      <c r="G512" s="75" t="n"/>
      <c r="H512" s="76" t="n"/>
      <c r="I512" s="76" t="n"/>
      <c r="J512" s="76" t="n"/>
      <c r="K512" s="76" t="n"/>
      <c r="L512" s="292" t="n"/>
      <c r="M512" s="293" t="n"/>
      <c r="N512" s="294" t="n"/>
      <c r="O512" s="111" t="n"/>
      <c r="P512" s="111" t="n"/>
      <c r="Q512" s="111" t="n"/>
      <c r="R512" s="111" t="n"/>
      <c r="S512" s="111" t="n"/>
      <c r="T512" s="77" t="n"/>
      <c r="U512" s="77" t="n"/>
      <c r="V512" s="111" t="n"/>
      <c r="W512" s="111" t="n"/>
      <c r="X512" s="111" t="n"/>
      <c r="Y512" s="111" t="n"/>
      <c r="Z512" s="111" t="n"/>
      <c r="AA512" s="77" t="n"/>
      <c r="AB512" s="77" t="n"/>
      <c r="AC512" s="111" t="n"/>
      <c r="AD512" s="111" t="n"/>
      <c r="AE512" s="111" t="n"/>
      <c r="AF512" s="111" t="n"/>
      <c r="AG512" s="111" t="n"/>
      <c r="AH512" s="77" t="n"/>
      <c r="AI512" s="77" t="n"/>
      <c r="AJ512" s="78" t="n"/>
      <c r="AK512" s="79" t="n"/>
      <c r="AL512" s="80" t="n"/>
      <c r="AM512" s="77" t="n"/>
      <c r="AN512" s="77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1" t="n"/>
      <c r="AX512" s="82" t="n"/>
      <c r="AY512" s="83" t="n"/>
      <c r="AZ512" s="181" t="n"/>
      <c r="BA512" s="84" t="n"/>
      <c r="BB512" s="83" t="n"/>
      <c r="BC512" s="83" t="n"/>
      <c r="BD512" s="83" t="n"/>
      <c r="BE512" s="83" t="n"/>
      <c r="BF512" s="83" t="n"/>
      <c r="BG512" s="28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  <c r="CW512" s="85" t="n"/>
    </row>
    <row customFormat="1" customHeight="1" ht="31.5" r="513" s="86">
      <c r="A513" s="73" t="n"/>
      <c r="B513" s="74" t="n"/>
      <c r="C513" s="74" t="n"/>
      <c r="D513" s="74" t="n"/>
      <c r="E513" s="74" t="n"/>
      <c r="F513" s="74" t="n"/>
      <c r="G513" s="75" t="n"/>
      <c r="H513" s="76" t="n"/>
      <c r="I513" s="76" t="n"/>
      <c r="J513" s="76" t="n"/>
      <c r="K513" s="76" t="n"/>
      <c r="L513" s="292" t="n"/>
      <c r="M513" s="293" t="n"/>
      <c r="N513" s="294" t="n"/>
      <c r="O513" s="111" t="n"/>
      <c r="P513" s="111" t="n"/>
      <c r="Q513" s="111" t="n"/>
      <c r="R513" s="111" t="n"/>
      <c r="S513" s="111" t="n"/>
      <c r="T513" s="77" t="n"/>
      <c r="U513" s="77" t="n"/>
      <c r="V513" s="111" t="n"/>
      <c r="W513" s="111" t="n"/>
      <c r="X513" s="111" t="n"/>
      <c r="Y513" s="111" t="n"/>
      <c r="Z513" s="111" t="n"/>
      <c r="AA513" s="77" t="n"/>
      <c r="AB513" s="77" t="n"/>
      <c r="AC513" s="111" t="n"/>
      <c r="AD513" s="111" t="n"/>
      <c r="AE513" s="111" t="n"/>
      <c r="AF513" s="111" t="n"/>
      <c r="AG513" s="111" t="n"/>
      <c r="AH513" s="77" t="n"/>
      <c r="AI513" s="77" t="n"/>
      <c r="AJ513" s="78" t="n"/>
      <c r="AK513" s="79" t="n"/>
      <c r="AL513" s="80" t="n"/>
      <c r="AM513" s="77" t="n"/>
      <c r="AN513" s="77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1" t="n"/>
      <c r="AX513" s="82" t="n"/>
      <c r="AY513" s="83" t="n"/>
      <c r="AZ513" s="181" t="n"/>
      <c r="BA513" s="84" t="n"/>
      <c r="BB513" s="83" t="n"/>
      <c r="BC513" s="83" t="n"/>
      <c r="BD513" s="83" t="n"/>
      <c r="BE513" s="83" t="n"/>
      <c r="BF513" s="83" t="n"/>
      <c r="BG513" s="28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  <c r="CW513" s="85" t="n"/>
    </row>
    <row customFormat="1" customHeight="1" ht="31.5" r="514" s="86">
      <c r="A514" s="73" t="n"/>
      <c r="B514" s="74" t="n"/>
      <c r="C514" s="74" t="n"/>
      <c r="D514" s="74" t="n"/>
      <c r="E514" s="74" t="n"/>
      <c r="F514" s="74" t="n"/>
      <c r="G514" s="75" t="n"/>
      <c r="H514" s="76" t="n"/>
      <c r="I514" s="76" t="n"/>
      <c r="J514" s="76" t="n"/>
      <c r="K514" s="76" t="n"/>
      <c r="L514" s="292" t="n"/>
      <c r="M514" s="293" t="n"/>
      <c r="N514" s="294" t="n"/>
      <c r="O514" s="111" t="n"/>
      <c r="P514" s="111" t="n"/>
      <c r="Q514" s="111" t="n"/>
      <c r="R514" s="111" t="n"/>
      <c r="S514" s="111" t="n"/>
      <c r="T514" s="77" t="n"/>
      <c r="U514" s="77" t="n"/>
      <c r="V514" s="111" t="n"/>
      <c r="W514" s="111" t="n"/>
      <c r="X514" s="111" t="n"/>
      <c r="Y514" s="111" t="n"/>
      <c r="Z514" s="111" t="n"/>
      <c r="AA514" s="77" t="n"/>
      <c r="AB514" s="77" t="n"/>
      <c r="AC514" s="111" t="n"/>
      <c r="AD514" s="111" t="n"/>
      <c r="AE514" s="111" t="n"/>
      <c r="AF514" s="111" t="n"/>
      <c r="AG514" s="111" t="n"/>
      <c r="AH514" s="77" t="n"/>
      <c r="AI514" s="77" t="n"/>
      <c r="AJ514" s="78" t="n"/>
      <c r="AK514" s="79" t="n"/>
      <c r="AL514" s="80" t="n"/>
      <c r="AM514" s="77" t="n"/>
      <c r="AN514" s="77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1" t="n"/>
      <c r="AX514" s="82" t="n"/>
      <c r="AY514" s="83" t="n"/>
      <c r="AZ514" s="181" t="n"/>
      <c r="BA514" s="84" t="n"/>
      <c r="BB514" s="83" t="n"/>
      <c r="BC514" s="83" t="n"/>
      <c r="BD514" s="83" t="n"/>
      <c r="BE514" s="83" t="n"/>
      <c r="BF514" s="83" t="n"/>
      <c r="BG514" s="28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  <c r="CW514" s="85" t="n"/>
    </row>
    <row customFormat="1" customHeight="1" ht="31.5" r="515" s="86">
      <c r="A515" s="73" t="n"/>
      <c r="B515" s="74" t="n"/>
      <c r="C515" s="74" t="n"/>
      <c r="D515" s="74" t="n"/>
      <c r="E515" s="74" t="n"/>
      <c r="F515" s="74" t="n"/>
      <c r="G515" s="75" t="n"/>
      <c r="H515" s="76" t="n"/>
      <c r="I515" s="76" t="n"/>
      <c r="J515" s="76" t="n"/>
      <c r="K515" s="76" t="n"/>
      <c r="L515" s="292" t="n"/>
      <c r="M515" s="293" t="n"/>
      <c r="N515" s="294" t="n"/>
      <c r="O515" s="111" t="n"/>
      <c r="P515" s="111" t="n"/>
      <c r="Q515" s="111" t="n"/>
      <c r="R515" s="111" t="n"/>
      <c r="S515" s="111" t="n"/>
      <c r="T515" s="77" t="n"/>
      <c r="U515" s="77" t="n"/>
      <c r="V515" s="111" t="n"/>
      <c r="W515" s="111" t="n"/>
      <c r="X515" s="111" t="n"/>
      <c r="Y515" s="111" t="n"/>
      <c r="Z515" s="111" t="n"/>
      <c r="AA515" s="77" t="n"/>
      <c r="AB515" s="77" t="n"/>
      <c r="AC515" s="111" t="n"/>
      <c r="AD515" s="111" t="n"/>
      <c r="AE515" s="111" t="n"/>
      <c r="AF515" s="111" t="n"/>
      <c r="AG515" s="111" t="n"/>
      <c r="AH515" s="77" t="n"/>
      <c r="AI515" s="77" t="n"/>
      <c r="AJ515" s="78" t="n"/>
      <c r="AK515" s="79" t="n"/>
      <c r="AL515" s="80" t="n"/>
      <c r="AM515" s="77" t="n"/>
      <c r="AN515" s="77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1" t="n"/>
      <c r="AX515" s="82" t="n"/>
      <c r="AY515" s="83" t="n"/>
      <c r="AZ515" s="181" t="n"/>
      <c r="BA515" s="84" t="n"/>
      <c r="BB515" s="83" t="n"/>
      <c r="BC515" s="83" t="n"/>
      <c r="BD515" s="83" t="n"/>
      <c r="BE515" s="83" t="n"/>
      <c r="BF515" s="83" t="n"/>
      <c r="BG515" s="28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  <c r="CW515" s="85" t="n"/>
    </row>
    <row customFormat="1" customHeight="1" ht="31.5" r="516" s="86">
      <c r="A516" s="73" t="n"/>
      <c r="B516" s="74" t="n"/>
      <c r="C516" s="74" t="n"/>
      <c r="D516" s="74" t="n"/>
      <c r="E516" s="74" t="n"/>
      <c r="F516" s="74" t="n"/>
      <c r="G516" s="75" t="n"/>
      <c r="H516" s="76" t="n"/>
      <c r="I516" s="76" t="n"/>
      <c r="J516" s="76" t="n"/>
      <c r="K516" s="76" t="n"/>
      <c r="L516" s="292" t="n"/>
      <c r="M516" s="293" t="n"/>
      <c r="N516" s="294" t="n"/>
      <c r="O516" s="111" t="n"/>
      <c r="P516" s="111" t="n"/>
      <c r="Q516" s="111" t="n"/>
      <c r="R516" s="111" t="n"/>
      <c r="S516" s="111" t="n"/>
      <c r="T516" s="77" t="n"/>
      <c r="U516" s="77" t="n"/>
      <c r="V516" s="111" t="n"/>
      <c r="W516" s="111" t="n"/>
      <c r="X516" s="111" t="n"/>
      <c r="Y516" s="111" t="n"/>
      <c r="Z516" s="111" t="n"/>
      <c r="AA516" s="77" t="n"/>
      <c r="AB516" s="77" t="n"/>
      <c r="AC516" s="111" t="n"/>
      <c r="AD516" s="111" t="n"/>
      <c r="AE516" s="111" t="n"/>
      <c r="AF516" s="111" t="n"/>
      <c r="AG516" s="111" t="n"/>
      <c r="AH516" s="77" t="n"/>
      <c r="AI516" s="77" t="n"/>
      <c r="AJ516" s="78" t="n"/>
      <c r="AK516" s="79" t="n"/>
      <c r="AL516" s="80" t="n"/>
      <c r="AM516" s="77" t="n"/>
      <c r="AN516" s="77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1" t="n"/>
      <c r="AX516" s="82" t="n"/>
      <c r="AY516" s="83" t="n"/>
      <c r="AZ516" s="181" t="n"/>
      <c r="BA516" s="84" t="n"/>
      <c r="BB516" s="83" t="n"/>
      <c r="BC516" s="83" t="n"/>
      <c r="BD516" s="83" t="n"/>
      <c r="BE516" s="83" t="n"/>
      <c r="BF516" s="83" t="n"/>
      <c r="BG516" s="28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  <c r="CW516" s="85" t="n"/>
    </row>
    <row customFormat="1" customHeight="1" ht="31.5" r="517" s="86">
      <c r="A517" s="73" t="n"/>
      <c r="B517" s="74" t="n"/>
      <c r="C517" s="74" t="n"/>
      <c r="D517" s="74" t="n"/>
      <c r="E517" s="74" t="n"/>
      <c r="F517" s="74" t="n"/>
      <c r="G517" s="75" t="n"/>
      <c r="H517" s="76" t="n"/>
      <c r="I517" s="76" t="n"/>
      <c r="J517" s="76" t="n"/>
      <c r="K517" s="76" t="n"/>
      <c r="L517" s="292" t="n"/>
      <c r="M517" s="293" t="n"/>
      <c r="N517" s="294" t="n"/>
      <c r="O517" s="111" t="n"/>
      <c r="P517" s="111" t="n"/>
      <c r="Q517" s="111" t="n"/>
      <c r="R517" s="111" t="n"/>
      <c r="S517" s="111" t="n"/>
      <c r="T517" s="77" t="n"/>
      <c r="U517" s="77" t="n"/>
      <c r="V517" s="111" t="n"/>
      <c r="W517" s="111" t="n"/>
      <c r="X517" s="111" t="n"/>
      <c r="Y517" s="111" t="n"/>
      <c r="Z517" s="111" t="n"/>
      <c r="AA517" s="77" t="n"/>
      <c r="AB517" s="77" t="n"/>
      <c r="AC517" s="111" t="n"/>
      <c r="AD517" s="111" t="n"/>
      <c r="AE517" s="111" t="n"/>
      <c r="AF517" s="111" t="n"/>
      <c r="AG517" s="111" t="n"/>
      <c r="AH517" s="77" t="n"/>
      <c r="AI517" s="77" t="n"/>
      <c r="AJ517" s="78" t="n"/>
      <c r="AK517" s="79" t="n"/>
      <c r="AL517" s="80" t="n"/>
      <c r="AM517" s="77" t="n"/>
      <c r="AN517" s="77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1" t="n"/>
      <c r="AX517" s="82" t="n"/>
      <c r="AY517" s="83" t="n"/>
      <c r="AZ517" s="181" t="n"/>
      <c r="BA517" s="84" t="n"/>
      <c r="BB517" s="83" t="n"/>
      <c r="BC517" s="83" t="n"/>
      <c r="BD517" s="83" t="n"/>
      <c r="BE517" s="83" t="n"/>
      <c r="BF517" s="83" t="n"/>
      <c r="BG517" s="28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  <c r="CW517" s="85" t="n"/>
    </row>
    <row customFormat="1" customHeight="1" ht="31.5" r="518" s="86">
      <c r="A518" s="73" t="n"/>
      <c r="B518" s="74" t="n"/>
      <c r="C518" s="74" t="n"/>
      <c r="D518" s="74" t="n"/>
      <c r="E518" s="74" t="n"/>
      <c r="F518" s="74" t="n"/>
      <c r="G518" s="75" t="n"/>
      <c r="H518" s="76" t="n"/>
      <c r="I518" s="76" t="n"/>
      <c r="J518" s="76" t="n"/>
      <c r="K518" s="76" t="n"/>
      <c r="L518" s="292" t="n"/>
      <c r="M518" s="293" t="n"/>
      <c r="N518" s="294" t="n"/>
      <c r="O518" s="111" t="n"/>
      <c r="P518" s="111" t="n"/>
      <c r="Q518" s="111" t="n"/>
      <c r="R518" s="111" t="n"/>
      <c r="S518" s="111" t="n"/>
      <c r="T518" s="77" t="n"/>
      <c r="U518" s="77" t="n"/>
      <c r="V518" s="111" t="n"/>
      <c r="W518" s="111" t="n"/>
      <c r="X518" s="111" t="n"/>
      <c r="Y518" s="111" t="n"/>
      <c r="Z518" s="111" t="n"/>
      <c r="AA518" s="77" t="n"/>
      <c r="AB518" s="77" t="n"/>
      <c r="AC518" s="111" t="n"/>
      <c r="AD518" s="111" t="n"/>
      <c r="AE518" s="111" t="n"/>
      <c r="AF518" s="111" t="n"/>
      <c r="AG518" s="111" t="n"/>
      <c r="AH518" s="77" t="n"/>
      <c r="AI518" s="77" t="n"/>
      <c r="AJ518" s="78" t="n"/>
      <c r="AK518" s="79" t="n"/>
      <c r="AL518" s="80" t="n"/>
      <c r="AM518" s="77" t="n"/>
      <c r="AN518" s="77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1" t="n"/>
      <c r="AX518" s="82" t="n"/>
      <c r="AY518" s="83" t="n"/>
      <c r="AZ518" s="181" t="n"/>
      <c r="BA518" s="84" t="n"/>
      <c r="BB518" s="83" t="n"/>
      <c r="BC518" s="83" t="n"/>
      <c r="BD518" s="83" t="n"/>
      <c r="BE518" s="83" t="n"/>
      <c r="BF518" s="83" t="n"/>
      <c r="BG518" s="28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  <c r="CW518" s="85" t="n"/>
    </row>
    <row customFormat="1" customHeight="1" ht="31.5" r="519" s="86">
      <c r="A519" s="73" t="n"/>
      <c r="B519" s="74" t="n"/>
      <c r="C519" s="74" t="n"/>
      <c r="D519" s="74" t="n"/>
      <c r="E519" s="74" t="n"/>
      <c r="F519" s="74" t="n"/>
      <c r="G519" s="75" t="n"/>
      <c r="H519" s="76" t="n"/>
      <c r="I519" s="76" t="n"/>
      <c r="J519" s="76" t="n"/>
      <c r="K519" s="76" t="n"/>
      <c r="L519" s="292" t="n"/>
      <c r="M519" s="293" t="n"/>
      <c r="N519" s="294" t="n"/>
      <c r="O519" s="111" t="n"/>
      <c r="P519" s="111" t="n"/>
      <c r="Q519" s="111" t="n"/>
      <c r="R519" s="111" t="n"/>
      <c r="S519" s="111" t="n"/>
      <c r="T519" s="77" t="n"/>
      <c r="U519" s="77" t="n"/>
      <c r="V519" s="111" t="n"/>
      <c r="W519" s="111" t="n"/>
      <c r="X519" s="111" t="n"/>
      <c r="Y519" s="111" t="n"/>
      <c r="Z519" s="111" t="n"/>
      <c r="AA519" s="77" t="n"/>
      <c r="AB519" s="77" t="n"/>
      <c r="AC519" s="111" t="n"/>
      <c r="AD519" s="111" t="n"/>
      <c r="AE519" s="111" t="n"/>
      <c r="AF519" s="111" t="n"/>
      <c r="AG519" s="111" t="n"/>
      <c r="AH519" s="77" t="n"/>
      <c r="AI519" s="77" t="n"/>
      <c r="AJ519" s="78" t="n"/>
      <c r="AK519" s="79" t="n"/>
      <c r="AL519" s="80" t="n"/>
      <c r="AM519" s="77" t="n"/>
      <c r="AN519" s="77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1" t="n"/>
      <c r="AX519" s="82" t="n"/>
      <c r="AY519" s="83" t="n"/>
      <c r="AZ519" s="181" t="n"/>
      <c r="BA519" s="84" t="n"/>
      <c r="BB519" s="83" t="n"/>
      <c r="BC519" s="83" t="n"/>
      <c r="BD519" s="83" t="n"/>
      <c r="BE519" s="83" t="n"/>
      <c r="BF519" s="83" t="n"/>
      <c r="BG519" s="28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  <c r="CW519" s="85" t="n"/>
    </row>
    <row customFormat="1" customHeight="1" ht="31.5" r="520" s="86">
      <c r="A520" s="73" t="n"/>
      <c r="B520" s="74" t="n"/>
      <c r="C520" s="74" t="n"/>
      <c r="D520" s="74" t="n"/>
      <c r="E520" s="74" t="n"/>
      <c r="F520" s="74" t="n"/>
      <c r="G520" s="75" t="n"/>
      <c r="H520" s="76" t="n"/>
      <c r="I520" s="76" t="n"/>
      <c r="J520" s="76" t="n"/>
      <c r="K520" s="76" t="n"/>
      <c r="L520" s="292" t="n"/>
      <c r="M520" s="293" t="n"/>
      <c r="N520" s="294" t="n"/>
      <c r="O520" s="111" t="n"/>
      <c r="P520" s="111" t="n"/>
      <c r="Q520" s="111" t="n"/>
      <c r="R520" s="111" t="n"/>
      <c r="S520" s="111" t="n"/>
      <c r="T520" s="77" t="n"/>
      <c r="U520" s="77" t="n"/>
      <c r="V520" s="111" t="n"/>
      <c r="W520" s="111" t="n"/>
      <c r="X520" s="111" t="n"/>
      <c r="Y520" s="111" t="n"/>
      <c r="Z520" s="111" t="n"/>
      <c r="AA520" s="77" t="n"/>
      <c r="AB520" s="77" t="n"/>
      <c r="AC520" s="111" t="n"/>
      <c r="AD520" s="111" t="n"/>
      <c r="AE520" s="111" t="n"/>
      <c r="AF520" s="111" t="n"/>
      <c r="AG520" s="111" t="n"/>
      <c r="AH520" s="77" t="n"/>
      <c r="AI520" s="77" t="n"/>
      <c r="AJ520" s="78" t="n"/>
      <c r="AK520" s="79" t="n"/>
      <c r="AL520" s="80" t="n"/>
      <c r="AM520" s="77" t="n"/>
      <c r="AN520" s="77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1" t="n"/>
      <c r="AX520" s="82" t="n"/>
      <c r="AY520" s="83" t="n"/>
      <c r="AZ520" s="181" t="n"/>
      <c r="BA520" s="84" t="n"/>
      <c r="BB520" s="83" t="n"/>
      <c r="BC520" s="83" t="n"/>
      <c r="BD520" s="83" t="n"/>
      <c r="BE520" s="83" t="n"/>
      <c r="BF520" s="83" t="n"/>
      <c r="BG520" s="28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  <c r="CW520" s="85" t="n"/>
    </row>
    <row customFormat="1" customHeight="1" ht="31.5" r="521" s="86">
      <c r="A521" s="73" t="n"/>
      <c r="B521" s="74" t="n"/>
      <c r="C521" s="74" t="n"/>
      <c r="D521" s="74" t="n"/>
      <c r="E521" s="74" t="n"/>
      <c r="F521" s="74" t="n"/>
      <c r="G521" s="75" t="n"/>
      <c r="H521" s="76" t="n"/>
      <c r="I521" s="76" t="n"/>
      <c r="J521" s="76" t="n"/>
      <c r="K521" s="76" t="n"/>
      <c r="L521" s="292" t="n"/>
      <c r="M521" s="293" t="n"/>
      <c r="N521" s="294" t="n"/>
      <c r="O521" s="111" t="n"/>
      <c r="P521" s="111" t="n"/>
      <c r="Q521" s="111" t="n"/>
      <c r="R521" s="111" t="n"/>
      <c r="S521" s="111" t="n"/>
      <c r="T521" s="77" t="n"/>
      <c r="U521" s="77" t="n"/>
      <c r="V521" s="111" t="n"/>
      <c r="W521" s="111" t="n"/>
      <c r="X521" s="111" t="n"/>
      <c r="Y521" s="111" t="n"/>
      <c r="Z521" s="111" t="n"/>
      <c r="AA521" s="77" t="n"/>
      <c r="AB521" s="77" t="n"/>
      <c r="AC521" s="111" t="n"/>
      <c r="AD521" s="111" t="n"/>
      <c r="AE521" s="111" t="n"/>
      <c r="AF521" s="111" t="n"/>
      <c r="AG521" s="111" t="n"/>
      <c r="AH521" s="77" t="n"/>
      <c r="AI521" s="77" t="n"/>
      <c r="AJ521" s="78" t="n"/>
      <c r="AK521" s="79" t="n"/>
      <c r="AL521" s="80" t="n"/>
      <c r="AM521" s="77" t="n"/>
      <c r="AN521" s="77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1" t="n"/>
      <c r="AX521" s="82" t="n"/>
      <c r="AY521" s="83" t="n"/>
      <c r="AZ521" s="181" t="n"/>
      <c r="BA521" s="84" t="n"/>
      <c r="BB521" s="83" t="n"/>
      <c r="BC521" s="83" t="n"/>
      <c r="BD521" s="83" t="n"/>
      <c r="BE521" s="83" t="n"/>
      <c r="BF521" s="83" t="n"/>
      <c r="BG521" s="28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  <c r="CW521" s="85" t="n"/>
    </row>
    <row customFormat="1" customHeight="1" ht="31.5" r="522" s="86">
      <c r="A522" s="73" t="n"/>
      <c r="B522" s="74" t="n"/>
      <c r="C522" s="74" t="n"/>
      <c r="D522" s="74" t="n"/>
      <c r="E522" s="74" t="n"/>
      <c r="F522" s="74" t="n"/>
      <c r="G522" s="75" t="n"/>
      <c r="H522" s="76" t="n"/>
      <c r="I522" s="76" t="n"/>
      <c r="J522" s="76" t="n"/>
      <c r="K522" s="76" t="n"/>
      <c r="L522" s="292" t="n"/>
      <c r="M522" s="293" t="n"/>
      <c r="N522" s="294" t="n"/>
      <c r="O522" s="111" t="n"/>
      <c r="P522" s="111" t="n"/>
      <c r="Q522" s="111" t="n"/>
      <c r="R522" s="111" t="n"/>
      <c r="S522" s="111" t="n"/>
      <c r="T522" s="77" t="n"/>
      <c r="U522" s="77" t="n"/>
      <c r="V522" s="111" t="n"/>
      <c r="W522" s="111" t="n"/>
      <c r="X522" s="111" t="n"/>
      <c r="Y522" s="111" t="n"/>
      <c r="Z522" s="111" t="n"/>
      <c r="AA522" s="77" t="n"/>
      <c r="AB522" s="77" t="n"/>
      <c r="AC522" s="111" t="n"/>
      <c r="AD522" s="111" t="n"/>
      <c r="AE522" s="111" t="n"/>
      <c r="AF522" s="111" t="n"/>
      <c r="AG522" s="111" t="n"/>
      <c r="AH522" s="77" t="n"/>
      <c r="AI522" s="77" t="n"/>
      <c r="AJ522" s="78" t="n"/>
      <c r="AK522" s="79" t="n"/>
      <c r="AL522" s="80" t="n"/>
      <c r="AM522" s="77" t="n"/>
      <c r="AN522" s="77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1" t="n"/>
      <c r="AX522" s="82" t="n"/>
      <c r="AY522" s="83" t="n"/>
      <c r="AZ522" s="181" t="n"/>
      <c r="BA522" s="84" t="n"/>
      <c r="BB522" s="83" t="n"/>
      <c r="BC522" s="83" t="n"/>
      <c r="BD522" s="83" t="n"/>
      <c r="BE522" s="83" t="n"/>
      <c r="BF522" s="83" t="n"/>
      <c r="BG522" s="28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  <c r="CW522" s="85" t="n"/>
    </row>
    <row customFormat="1" customHeight="1" ht="31.5" r="523" s="86">
      <c r="A523" s="73" t="n"/>
      <c r="B523" s="74" t="n"/>
      <c r="C523" s="74" t="n"/>
      <c r="D523" s="74" t="n"/>
      <c r="E523" s="74" t="n"/>
      <c r="F523" s="74" t="n"/>
      <c r="G523" s="75" t="n"/>
      <c r="H523" s="76" t="n"/>
      <c r="I523" s="76" t="n"/>
      <c r="J523" s="76" t="n"/>
      <c r="K523" s="76" t="n"/>
      <c r="L523" s="292" t="n"/>
      <c r="M523" s="293" t="n"/>
      <c r="N523" s="294" t="n"/>
      <c r="O523" s="111" t="n"/>
      <c r="P523" s="111" t="n"/>
      <c r="Q523" s="111" t="n"/>
      <c r="R523" s="111" t="n"/>
      <c r="S523" s="111" t="n"/>
      <c r="T523" s="77" t="n"/>
      <c r="U523" s="77" t="n"/>
      <c r="V523" s="111" t="n"/>
      <c r="W523" s="111" t="n"/>
      <c r="X523" s="111" t="n"/>
      <c r="Y523" s="111" t="n"/>
      <c r="Z523" s="111" t="n"/>
      <c r="AA523" s="77" t="n"/>
      <c r="AB523" s="77" t="n"/>
      <c r="AC523" s="111" t="n"/>
      <c r="AD523" s="111" t="n"/>
      <c r="AE523" s="111" t="n"/>
      <c r="AF523" s="111" t="n"/>
      <c r="AG523" s="111" t="n"/>
      <c r="AH523" s="77" t="n"/>
      <c r="AI523" s="77" t="n"/>
      <c r="AJ523" s="78" t="n"/>
      <c r="AK523" s="79" t="n"/>
      <c r="AL523" s="80" t="n"/>
      <c r="AM523" s="77" t="n"/>
      <c r="AN523" s="77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1" t="n"/>
      <c r="AX523" s="82" t="n"/>
      <c r="AY523" s="83" t="n"/>
      <c r="AZ523" s="181" t="n"/>
      <c r="BA523" s="84" t="n"/>
      <c r="BB523" s="83" t="n"/>
      <c r="BC523" s="83" t="n"/>
      <c r="BD523" s="83" t="n"/>
      <c r="BE523" s="83" t="n"/>
      <c r="BF523" s="83" t="n"/>
      <c r="BG523" s="28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  <c r="CW523" s="85" t="n"/>
    </row>
    <row customFormat="1" customHeight="1" ht="31.5" r="524" s="86">
      <c r="A524" s="73" t="n"/>
      <c r="B524" s="74" t="n"/>
      <c r="C524" s="74" t="n"/>
      <c r="D524" s="74" t="n"/>
      <c r="E524" s="74" t="n"/>
      <c r="F524" s="74" t="n"/>
      <c r="G524" s="75" t="n"/>
      <c r="H524" s="76" t="n"/>
      <c r="I524" s="76" t="n"/>
      <c r="J524" s="76" t="n"/>
      <c r="K524" s="76" t="n"/>
      <c r="L524" s="292" t="n"/>
      <c r="M524" s="293" t="n"/>
      <c r="N524" s="294" t="n"/>
      <c r="O524" s="111" t="n"/>
      <c r="P524" s="111" t="n"/>
      <c r="Q524" s="111" t="n"/>
      <c r="R524" s="111" t="n"/>
      <c r="S524" s="111" t="n"/>
      <c r="T524" s="77" t="n"/>
      <c r="U524" s="77" t="n"/>
      <c r="V524" s="111" t="n"/>
      <c r="W524" s="111" t="n"/>
      <c r="X524" s="111" t="n"/>
      <c r="Y524" s="111" t="n"/>
      <c r="Z524" s="111" t="n"/>
      <c r="AA524" s="77" t="n"/>
      <c r="AB524" s="77" t="n"/>
      <c r="AC524" s="111" t="n"/>
      <c r="AD524" s="111" t="n"/>
      <c r="AE524" s="111" t="n"/>
      <c r="AF524" s="111" t="n"/>
      <c r="AG524" s="111" t="n"/>
      <c r="AH524" s="77" t="n"/>
      <c r="AI524" s="77" t="n"/>
      <c r="AJ524" s="78" t="n"/>
      <c r="AK524" s="79" t="n"/>
      <c r="AL524" s="80" t="n"/>
      <c r="AM524" s="77" t="n"/>
      <c r="AN524" s="77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1" t="n"/>
      <c r="AX524" s="82" t="n"/>
      <c r="AY524" s="83" t="n"/>
      <c r="AZ524" s="181" t="n"/>
      <c r="BA524" s="84" t="n"/>
      <c r="BB524" s="83" t="n"/>
      <c r="BC524" s="83" t="n"/>
      <c r="BD524" s="83" t="n"/>
      <c r="BE524" s="83" t="n"/>
      <c r="BF524" s="83" t="n"/>
      <c r="BG524" s="28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  <c r="CW524" s="85" t="n"/>
    </row>
    <row customFormat="1" customHeight="1" ht="31.5" r="525" s="86">
      <c r="A525" s="73" t="n"/>
      <c r="B525" s="74" t="n"/>
      <c r="C525" s="74" t="n"/>
      <c r="D525" s="74" t="n"/>
      <c r="E525" s="74" t="n"/>
      <c r="F525" s="74" t="n"/>
      <c r="G525" s="75" t="n"/>
      <c r="H525" s="76" t="n"/>
      <c r="I525" s="76" t="n"/>
      <c r="J525" s="76" t="n"/>
      <c r="K525" s="76" t="n"/>
      <c r="L525" s="292" t="n"/>
      <c r="M525" s="293" t="n"/>
      <c r="N525" s="294" t="n"/>
      <c r="O525" s="111" t="n"/>
      <c r="P525" s="111" t="n"/>
      <c r="Q525" s="111" t="n"/>
      <c r="R525" s="111" t="n"/>
      <c r="S525" s="111" t="n"/>
      <c r="T525" s="77" t="n"/>
      <c r="U525" s="77" t="n"/>
      <c r="V525" s="111" t="n"/>
      <c r="W525" s="111" t="n"/>
      <c r="X525" s="111" t="n"/>
      <c r="Y525" s="111" t="n"/>
      <c r="Z525" s="111" t="n"/>
      <c r="AA525" s="77" t="n"/>
      <c r="AB525" s="77" t="n"/>
      <c r="AC525" s="111" t="n"/>
      <c r="AD525" s="111" t="n"/>
      <c r="AE525" s="111" t="n"/>
      <c r="AF525" s="111" t="n"/>
      <c r="AG525" s="111" t="n"/>
      <c r="AH525" s="77" t="n"/>
      <c r="AI525" s="77" t="n"/>
      <c r="AJ525" s="78" t="n"/>
      <c r="AK525" s="79" t="n"/>
      <c r="AL525" s="80" t="n"/>
      <c r="AM525" s="77" t="n"/>
      <c r="AN525" s="77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1" t="n"/>
      <c r="AX525" s="82" t="n"/>
      <c r="AY525" s="83" t="n"/>
      <c r="AZ525" s="181" t="n"/>
      <c r="BA525" s="84" t="n"/>
      <c r="BB525" s="83" t="n"/>
      <c r="BC525" s="83" t="n"/>
      <c r="BD525" s="83" t="n"/>
      <c r="BE525" s="83" t="n"/>
      <c r="BF525" s="83" t="n"/>
      <c r="BG525" s="28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  <c r="CW525" s="85" t="n"/>
    </row>
    <row customFormat="1" customHeight="1" ht="31.5" r="526" s="86">
      <c r="A526" s="73" t="n"/>
      <c r="B526" s="74" t="n"/>
      <c r="C526" s="74" t="n"/>
      <c r="D526" s="74" t="n"/>
      <c r="E526" s="74" t="n"/>
      <c r="F526" s="74" t="n"/>
      <c r="G526" s="75" t="n"/>
      <c r="H526" s="76" t="n"/>
      <c r="I526" s="76" t="n"/>
      <c r="J526" s="76" t="n"/>
      <c r="K526" s="76" t="n"/>
      <c r="L526" s="292" t="n"/>
      <c r="M526" s="293" t="n"/>
      <c r="N526" s="294" t="n"/>
      <c r="O526" s="111" t="n"/>
      <c r="P526" s="111" t="n"/>
      <c r="Q526" s="111" t="n"/>
      <c r="R526" s="111" t="n"/>
      <c r="S526" s="111" t="n"/>
      <c r="T526" s="77" t="n"/>
      <c r="U526" s="77" t="n"/>
      <c r="V526" s="111" t="n"/>
      <c r="W526" s="111" t="n"/>
      <c r="X526" s="111" t="n"/>
      <c r="Y526" s="111" t="n"/>
      <c r="Z526" s="111" t="n"/>
      <c r="AA526" s="77" t="n"/>
      <c r="AB526" s="77" t="n"/>
      <c r="AC526" s="111" t="n"/>
      <c r="AD526" s="111" t="n"/>
      <c r="AE526" s="111" t="n"/>
      <c r="AF526" s="111" t="n"/>
      <c r="AG526" s="111" t="n"/>
      <c r="AH526" s="77" t="n"/>
      <c r="AI526" s="77" t="n"/>
      <c r="AJ526" s="78" t="n"/>
      <c r="AK526" s="79" t="n"/>
      <c r="AL526" s="80" t="n"/>
      <c r="AM526" s="77" t="n"/>
      <c r="AN526" s="77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1" t="n"/>
      <c r="AX526" s="82" t="n"/>
      <c r="AY526" s="83" t="n"/>
      <c r="AZ526" s="181" t="n"/>
      <c r="BA526" s="84" t="n"/>
      <c r="BB526" s="83" t="n"/>
      <c r="BC526" s="83" t="n"/>
      <c r="BD526" s="83" t="n"/>
      <c r="BE526" s="83" t="n"/>
      <c r="BF526" s="83" t="n"/>
      <c r="BG526" s="28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  <c r="CW526" s="85" t="n"/>
    </row>
    <row customFormat="1" customHeight="1" ht="31.5" r="527" s="86">
      <c r="A527" s="73" t="n"/>
      <c r="B527" s="74" t="n"/>
      <c r="C527" s="74" t="n"/>
      <c r="D527" s="74" t="n"/>
      <c r="E527" s="74" t="n"/>
      <c r="F527" s="74" t="n"/>
      <c r="G527" s="75" t="n"/>
      <c r="H527" s="76" t="n"/>
      <c r="I527" s="76" t="n"/>
      <c r="J527" s="76" t="n"/>
      <c r="K527" s="76" t="n"/>
      <c r="L527" s="292" t="n"/>
      <c r="M527" s="293" t="n"/>
      <c r="N527" s="294" t="n"/>
      <c r="O527" s="111" t="n"/>
      <c r="P527" s="111" t="n"/>
      <c r="Q527" s="111" t="n"/>
      <c r="R527" s="111" t="n"/>
      <c r="S527" s="111" t="n"/>
      <c r="T527" s="77" t="n"/>
      <c r="U527" s="77" t="n"/>
      <c r="V527" s="111" t="n"/>
      <c r="W527" s="111" t="n"/>
      <c r="X527" s="111" t="n"/>
      <c r="Y527" s="111" t="n"/>
      <c r="Z527" s="111" t="n"/>
      <c r="AA527" s="77" t="n"/>
      <c r="AB527" s="77" t="n"/>
      <c r="AC527" s="111" t="n"/>
      <c r="AD527" s="111" t="n"/>
      <c r="AE527" s="111" t="n"/>
      <c r="AF527" s="111" t="n"/>
      <c r="AG527" s="111" t="n"/>
      <c r="AH527" s="77" t="n"/>
      <c r="AI527" s="77" t="n"/>
      <c r="AJ527" s="78" t="n"/>
      <c r="AK527" s="79" t="n"/>
      <c r="AL527" s="80" t="n"/>
      <c r="AM527" s="77" t="n"/>
      <c r="AN527" s="77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1" t="n"/>
      <c r="AX527" s="82" t="n"/>
      <c r="AY527" s="83" t="n"/>
      <c r="AZ527" s="181" t="n"/>
      <c r="BA527" s="84" t="n"/>
      <c r="BB527" s="83" t="n"/>
      <c r="BC527" s="83" t="n"/>
      <c r="BD527" s="83" t="n"/>
      <c r="BE527" s="83" t="n"/>
      <c r="BF527" s="83" t="n"/>
      <c r="BG527" s="28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  <c r="CW527" s="85" t="n"/>
    </row>
    <row customFormat="1" customHeight="1" ht="31.5" r="528" s="86">
      <c r="A528" s="73" t="n"/>
      <c r="B528" s="74" t="n"/>
      <c r="C528" s="74" t="n"/>
      <c r="D528" s="74" t="n"/>
      <c r="E528" s="74" t="n"/>
      <c r="F528" s="74" t="n"/>
      <c r="G528" s="75" t="n"/>
      <c r="H528" s="76" t="n"/>
      <c r="I528" s="76" t="n"/>
      <c r="J528" s="76" t="n"/>
      <c r="K528" s="76" t="n"/>
      <c r="L528" s="292" t="n"/>
      <c r="M528" s="293" t="n"/>
      <c r="N528" s="294" t="n"/>
      <c r="O528" s="111" t="n"/>
      <c r="P528" s="111" t="n"/>
      <c r="Q528" s="111" t="n"/>
      <c r="R528" s="111" t="n"/>
      <c r="S528" s="111" t="n"/>
      <c r="T528" s="77" t="n"/>
      <c r="U528" s="77" t="n"/>
      <c r="V528" s="111" t="n"/>
      <c r="W528" s="111" t="n"/>
      <c r="X528" s="111" t="n"/>
      <c r="Y528" s="111" t="n"/>
      <c r="Z528" s="111" t="n"/>
      <c r="AA528" s="77" t="n"/>
      <c r="AB528" s="77" t="n"/>
      <c r="AC528" s="111" t="n"/>
      <c r="AD528" s="111" t="n"/>
      <c r="AE528" s="111" t="n"/>
      <c r="AF528" s="111" t="n"/>
      <c r="AG528" s="111" t="n"/>
      <c r="AH528" s="77" t="n"/>
      <c r="AI528" s="77" t="n"/>
      <c r="AJ528" s="78" t="n"/>
      <c r="AK528" s="79" t="n"/>
      <c r="AL528" s="80" t="n"/>
      <c r="AM528" s="77" t="n"/>
      <c r="AN528" s="77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1" t="n"/>
      <c r="AX528" s="82" t="n"/>
      <c r="AY528" s="83" t="n"/>
      <c r="AZ528" s="181" t="n"/>
      <c r="BA528" s="84" t="n"/>
      <c r="BB528" s="83" t="n"/>
      <c r="BC528" s="83" t="n"/>
      <c r="BD528" s="83" t="n"/>
      <c r="BE528" s="83" t="n"/>
      <c r="BF528" s="83" t="n"/>
      <c r="BG528" s="28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  <c r="CW528" s="85" t="n"/>
    </row>
    <row customFormat="1" customHeight="1" ht="31.5" r="529" s="86">
      <c r="A529" s="73" t="n"/>
      <c r="B529" s="74" t="n"/>
      <c r="C529" s="74" t="n"/>
      <c r="D529" s="74" t="n"/>
      <c r="E529" s="74" t="n"/>
      <c r="F529" s="74" t="n"/>
      <c r="G529" s="75" t="n"/>
      <c r="H529" s="76" t="n"/>
      <c r="I529" s="76" t="n"/>
      <c r="J529" s="76" t="n"/>
      <c r="K529" s="76" t="n"/>
      <c r="L529" s="292" t="n"/>
      <c r="M529" s="293" t="n"/>
      <c r="N529" s="294" t="n"/>
      <c r="O529" s="111" t="n"/>
      <c r="P529" s="111" t="n"/>
      <c r="Q529" s="111" t="n"/>
      <c r="R529" s="111" t="n"/>
      <c r="S529" s="111" t="n"/>
      <c r="T529" s="77" t="n"/>
      <c r="U529" s="77" t="n"/>
      <c r="V529" s="111" t="n"/>
      <c r="W529" s="111" t="n"/>
      <c r="X529" s="111" t="n"/>
      <c r="Y529" s="111" t="n"/>
      <c r="Z529" s="111" t="n"/>
      <c r="AA529" s="77" t="n"/>
      <c r="AB529" s="77" t="n"/>
      <c r="AC529" s="111" t="n"/>
      <c r="AD529" s="111" t="n"/>
      <c r="AE529" s="111" t="n"/>
      <c r="AF529" s="111" t="n"/>
      <c r="AG529" s="111" t="n"/>
      <c r="AH529" s="77" t="n"/>
      <c r="AI529" s="77" t="n"/>
      <c r="AJ529" s="78" t="n"/>
      <c r="AK529" s="79" t="n"/>
      <c r="AL529" s="80" t="n"/>
      <c r="AM529" s="77" t="n"/>
      <c r="AN529" s="77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1" t="n"/>
      <c r="AX529" s="82" t="n"/>
      <c r="AY529" s="83" t="n"/>
      <c r="AZ529" s="181" t="n"/>
      <c r="BA529" s="84" t="n"/>
      <c r="BB529" s="83" t="n"/>
      <c r="BC529" s="83" t="n"/>
      <c r="BD529" s="83" t="n"/>
      <c r="BE529" s="83" t="n"/>
      <c r="BF529" s="83" t="n"/>
      <c r="BG529" s="28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  <c r="CW529" s="85" t="n"/>
    </row>
    <row customFormat="1" customHeight="1" ht="31.5" r="530" s="86">
      <c r="A530" s="73" t="n"/>
      <c r="B530" s="74" t="n"/>
      <c r="C530" s="74" t="n"/>
      <c r="D530" s="74" t="n"/>
      <c r="E530" s="74" t="n"/>
      <c r="F530" s="74" t="n"/>
      <c r="G530" s="75" t="n"/>
      <c r="H530" s="76" t="n"/>
      <c r="I530" s="76" t="n"/>
      <c r="J530" s="76" t="n"/>
      <c r="K530" s="76" t="n"/>
      <c r="L530" s="292" t="n"/>
      <c r="M530" s="293" t="n"/>
      <c r="N530" s="294" t="n"/>
      <c r="O530" s="111" t="n"/>
      <c r="P530" s="111" t="n"/>
      <c r="Q530" s="111" t="n"/>
      <c r="R530" s="111" t="n"/>
      <c r="S530" s="111" t="n"/>
      <c r="T530" s="77" t="n"/>
      <c r="U530" s="77" t="n"/>
      <c r="V530" s="111" t="n"/>
      <c r="W530" s="111" t="n"/>
      <c r="X530" s="111" t="n"/>
      <c r="Y530" s="111" t="n"/>
      <c r="Z530" s="111" t="n"/>
      <c r="AA530" s="77" t="n"/>
      <c r="AB530" s="77" t="n"/>
      <c r="AC530" s="111" t="n"/>
      <c r="AD530" s="111" t="n"/>
      <c r="AE530" s="111" t="n"/>
      <c r="AF530" s="111" t="n"/>
      <c r="AG530" s="111" t="n"/>
      <c r="AH530" s="77" t="n"/>
      <c r="AI530" s="77" t="n"/>
      <c r="AJ530" s="78" t="n"/>
      <c r="AK530" s="79" t="n"/>
      <c r="AL530" s="80" t="n"/>
      <c r="AM530" s="77" t="n"/>
      <c r="AN530" s="77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1" t="n"/>
      <c r="AX530" s="82" t="n"/>
      <c r="AY530" s="83" t="n"/>
      <c r="AZ530" s="181" t="n"/>
      <c r="BA530" s="84" t="n"/>
      <c r="BB530" s="83" t="n"/>
      <c r="BC530" s="83" t="n"/>
      <c r="BD530" s="83" t="n"/>
      <c r="BE530" s="83" t="n"/>
      <c r="BF530" s="83" t="n"/>
      <c r="BG530" s="28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  <c r="CW530" s="85" t="n"/>
    </row>
    <row customFormat="1" customHeight="1" ht="31.5" r="531" s="86">
      <c r="A531" s="73" t="n"/>
      <c r="B531" s="74" t="n"/>
      <c r="C531" s="74" t="n"/>
      <c r="D531" s="74" t="n"/>
      <c r="E531" s="74" t="n"/>
      <c r="F531" s="74" t="n"/>
      <c r="G531" s="75" t="n"/>
      <c r="H531" s="76" t="n"/>
      <c r="I531" s="76" t="n"/>
      <c r="J531" s="76" t="n"/>
      <c r="K531" s="76" t="n"/>
      <c r="L531" s="292" t="n"/>
      <c r="M531" s="293" t="n"/>
      <c r="N531" s="294" t="n"/>
      <c r="O531" s="111" t="n"/>
      <c r="P531" s="111" t="n"/>
      <c r="Q531" s="111" t="n"/>
      <c r="R531" s="111" t="n"/>
      <c r="S531" s="111" t="n"/>
      <c r="T531" s="77" t="n"/>
      <c r="U531" s="77" t="n"/>
      <c r="V531" s="111" t="n"/>
      <c r="W531" s="111" t="n"/>
      <c r="X531" s="111" t="n"/>
      <c r="Y531" s="111" t="n"/>
      <c r="Z531" s="111" t="n"/>
      <c r="AA531" s="77" t="n"/>
      <c r="AB531" s="77" t="n"/>
      <c r="AC531" s="111" t="n"/>
      <c r="AD531" s="111" t="n"/>
      <c r="AE531" s="111" t="n"/>
      <c r="AF531" s="111" t="n"/>
      <c r="AG531" s="111" t="n"/>
      <c r="AH531" s="77" t="n"/>
      <c r="AI531" s="77" t="n"/>
      <c r="AJ531" s="78" t="n"/>
      <c r="AK531" s="79" t="n"/>
      <c r="AL531" s="80" t="n"/>
      <c r="AM531" s="77" t="n"/>
      <c r="AN531" s="77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1" t="n"/>
      <c r="AX531" s="82" t="n"/>
      <c r="AY531" s="83" t="n"/>
      <c r="AZ531" s="181" t="n"/>
      <c r="BA531" s="84" t="n"/>
      <c r="BB531" s="83" t="n"/>
      <c r="BC531" s="83" t="n"/>
      <c r="BD531" s="83" t="n"/>
      <c r="BE531" s="83" t="n"/>
      <c r="BF531" s="83" t="n"/>
      <c r="BG531" s="28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  <c r="CW531" s="85" t="n"/>
    </row>
    <row customFormat="1" customHeight="1" ht="31.5" r="532" s="86">
      <c r="A532" s="73" t="n"/>
      <c r="B532" s="74" t="n"/>
      <c r="C532" s="74" t="n"/>
      <c r="D532" s="74" t="n"/>
      <c r="E532" s="74" t="n"/>
      <c r="F532" s="74" t="n"/>
      <c r="G532" s="75" t="n"/>
      <c r="H532" s="76" t="n"/>
      <c r="I532" s="76" t="n"/>
      <c r="J532" s="76" t="n"/>
      <c r="K532" s="76" t="n"/>
      <c r="L532" s="292" t="n"/>
      <c r="M532" s="293" t="n"/>
      <c r="N532" s="294" t="n"/>
      <c r="O532" s="111" t="n"/>
      <c r="P532" s="111" t="n"/>
      <c r="Q532" s="111" t="n"/>
      <c r="R532" s="111" t="n"/>
      <c r="S532" s="111" t="n"/>
      <c r="T532" s="77" t="n"/>
      <c r="U532" s="77" t="n"/>
      <c r="V532" s="111" t="n"/>
      <c r="W532" s="111" t="n"/>
      <c r="X532" s="111" t="n"/>
      <c r="Y532" s="111" t="n"/>
      <c r="Z532" s="111" t="n"/>
      <c r="AA532" s="77" t="n"/>
      <c r="AB532" s="77" t="n"/>
      <c r="AC532" s="111" t="n"/>
      <c r="AD532" s="111" t="n"/>
      <c r="AE532" s="111" t="n"/>
      <c r="AF532" s="111" t="n"/>
      <c r="AG532" s="111" t="n"/>
      <c r="AH532" s="77" t="n"/>
      <c r="AI532" s="77" t="n"/>
      <c r="AJ532" s="78" t="n"/>
      <c r="AK532" s="79" t="n"/>
      <c r="AL532" s="80" t="n"/>
      <c r="AM532" s="77" t="n"/>
      <c r="AN532" s="77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1" t="n"/>
      <c r="AX532" s="82" t="n"/>
      <c r="AY532" s="83" t="n"/>
      <c r="AZ532" s="181" t="n"/>
      <c r="BA532" s="84" t="n"/>
      <c r="BB532" s="83" t="n"/>
      <c r="BC532" s="83" t="n"/>
      <c r="BD532" s="83" t="n"/>
      <c r="BE532" s="83" t="n"/>
      <c r="BF532" s="83" t="n"/>
      <c r="BG532" s="28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  <c r="CW532" s="85" t="n"/>
    </row>
    <row customFormat="1" customHeight="1" ht="31.5" r="533" s="86">
      <c r="A533" s="73" t="n"/>
      <c r="B533" s="74" t="n"/>
      <c r="C533" s="74" t="n"/>
      <c r="D533" s="74" t="n"/>
      <c r="E533" s="74" t="n"/>
      <c r="F533" s="74" t="n"/>
      <c r="G533" s="75" t="n"/>
      <c r="H533" s="76" t="n"/>
      <c r="I533" s="76" t="n"/>
      <c r="J533" s="76" t="n"/>
      <c r="K533" s="76" t="n"/>
      <c r="L533" s="292" t="n"/>
      <c r="M533" s="293" t="n"/>
      <c r="N533" s="294" t="n"/>
      <c r="O533" s="111" t="n"/>
      <c r="P533" s="111" t="n"/>
      <c r="Q533" s="111" t="n"/>
      <c r="R533" s="111" t="n"/>
      <c r="S533" s="111" t="n"/>
      <c r="T533" s="77" t="n"/>
      <c r="U533" s="77" t="n"/>
      <c r="V533" s="111" t="n"/>
      <c r="W533" s="111" t="n"/>
      <c r="X533" s="111" t="n"/>
      <c r="Y533" s="111" t="n"/>
      <c r="Z533" s="111" t="n"/>
      <c r="AA533" s="77" t="n"/>
      <c r="AB533" s="77" t="n"/>
      <c r="AC533" s="111" t="n"/>
      <c r="AD533" s="111" t="n"/>
      <c r="AE533" s="111" t="n"/>
      <c r="AF533" s="111" t="n"/>
      <c r="AG533" s="111" t="n"/>
      <c r="AH533" s="77" t="n"/>
      <c r="AI533" s="77" t="n"/>
      <c r="AJ533" s="78" t="n"/>
      <c r="AK533" s="79" t="n"/>
      <c r="AL533" s="80" t="n"/>
      <c r="AM533" s="77" t="n"/>
      <c r="AN533" s="77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1" t="n"/>
      <c r="AX533" s="82" t="n"/>
      <c r="AY533" s="83" t="n"/>
      <c r="AZ533" s="181" t="n"/>
      <c r="BA533" s="84" t="n"/>
      <c r="BB533" s="83" t="n"/>
      <c r="BC533" s="83" t="n"/>
      <c r="BD533" s="83" t="n"/>
      <c r="BE533" s="83" t="n"/>
      <c r="BF533" s="83" t="n"/>
      <c r="BG533" s="28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  <c r="CW533" s="85" t="n"/>
    </row>
    <row customFormat="1" customHeight="1" ht="31.5" r="534" s="86">
      <c r="A534" s="73" t="n"/>
      <c r="B534" s="74" t="n"/>
      <c r="C534" s="74" t="n"/>
      <c r="D534" s="74" t="n"/>
      <c r="E534" s="74" t="n"/>
      <c r="F534" s="74" t="n"/>
      <c r="G534" s="75" t="n"/>
      <c r="H534" s="76" t="n"/>
      <c r="I534" s="76" t="n"/>
      <c r="J534" s="76" t="n"/>
      <c r="K534" s="76" t="n"/>
      <c r="L534" s="292" t="n"/>
      <c r="M534" s="293" t="n"/>
      <c r="N534" s="294" t="n"/>
      <c r="O534" s="111" t="n"/>
      <c r="P534" s="111" t="n"/>
      <c r="Q534" s="111" t="n"/>
      <c r="R534" s="111" t="n"/>
      <c r="S534" s="111" t="n"/>
      <c r="T534" s="77" t="n"/>
      <c r="U534" s="77" t="n"/>
      <c r="V534" s="111" t="n"/>
      <c r="W534" s="111" t="n"/>
      <c r="X534" s="111" t="n"/>
      <c r="Y534" s="111" t="n"/>
      <c r="Z534" s="111" t="n"/>
      <c r="AA534" s="77" t="n"/>
      <c r="AB534" s="77" t="n"/>
      <c r="AC534" s="111" t="n"/>
      <c r="AD534" s="111" t="n"/>
      <c r="AE534" s="111" t="n"/>
      <c r="AF534" s="111" t="n"/>
      <c r="AG534" s="111" t="n"/>
      <c r="AH534" s="77" t="n"/>
      <c r="AI534" s="77" t="n"/>
      <c r="AJ534" s="78" t="n"/>
      <c r="AK534" s="79" t="n"/>
      <c r="AL534" s="80" t="n"/>
      <c r="AM534" s="77" t="n"/>
      <c r="AN534" s="77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1" t="n"/>
      <c r="AX534" s="82" t="n"/>
      <c r="AY534" s="83" t="n"/>
      <c r="AZ534" s="181" t="n"/>
      <c r="BA534" s="84" t="n"/>
      <c r="BB534" s="83" t="n"/>
      <c r="BC534" s="83" t="n"/>
      <c r="BD534" s="83" t="n"/>
      <c r="BE534" s="83" t="n"/>
      <c r="BF534" s="83" t="n"/>
      <c r="BG534" s="28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  <c r="CW534" s="85" t="n"/>
    </row>
    <row customFormat="1" customHeight="1" ht="31.5" r="535" s="86">
      <c r="A535" s="73" t="n"/>
      <c r="B535" s="74" t="n"/>
      <c r="C535" s="74" t="n"/>
      <c r="D535" s="74" t="n"/>
      <c r="E535" s="74" t="n"/>
      <c r="F535" s="74" t="n"/>
      <c r="G535" s="75" t="n"/>
      <c r="H535" s="76" t="n"/>
      <c r="I535" s="76" t="n"/>
      <c r="J535" s="76" t="n"/>
      <c r="K535" s="76" t="n"/>
      <c r="L535" s="292" t="n"/>
      <c r="M535" s="293" t="n"/>
      <c r="N535" s="294" t="n"/>
      <c r="O535" s="111" t="n"/>
      <c r="P535" s="111" t="n"/>
      <c r="Q535" s="111" t="n"/>
      <c r="R535" s="111" t="n"/>
      <c r="S535" s="111" t="n"/>
      <c r="T535" s="77" t="n"/>
      <c r="U535" s="77" t="n"/>
      <c r="V535" s="111" t="n"/>
      <c r="W535" s="111" t="n"/>
      <c r="X535" s="111" t="n"/>
      <c r="Y535" s="111" t="n"/>
      <c r="Z535" s="111" t="n"/>
      <c r="AA535" s="77" t="n"/>
      <c r="AB535" s="77" t="n"/>
      <c r="AC535" s="111" t="n"/>
      <c r="AD535" s="111" t="n"/>
      <c r="AE535" s="111" t="n"/>
      <c r="AF535" s="111" t="n"/>
      <c r="AG535" s="111" t="n"/>
      <c r="AH535" s="77" t="n"/>
      <c r="AI535" s="77" t="n"/>
      <c r="AJ535" s="78" t="n"/>
      <c r="AK535" s="79" t="n"/>
      <c r="AL535" s="80" t="n"/>
      <c r="AM535" s="77" t="n"/>
      <c r="AN535" s="77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1" t="n"/>
      <c r="AX535" s="82" t="n"/>
      <c r="AY535" s="83" t="n"/>
      <c r="AZ535" s="181" t="n"/>
      <c r="BA535" s="84" t="n"/>
      <c r="BB535" s="83" t="n"/>
      <c r="BC535" s="83" t="n"/>
      <c r="BD535" s="83" t="n"/>
      <c r="BE535" s="83" t="n"/>
      <c r="BF535" s="83" t="n"/>
      <c r="BG535" s="28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  <c r="CW535" s="85" t="n"/>
    </row>
    <row customFormat="1" customHeight="1" ht="31.5" r="536" s="86">
      <c r="A536" s="73" t="n"/>
      <c r="B536" s="74" t="n"/>
      <c r="C536" s="74" t="n"/>
      <c r="D536" s="74" t="n"/>
      <c r="E536" s="74" t="n"/>
      <c r="F536" s="74" t="n"/>
      <c r="G536" s="75" t="n"/>
      <c r="H536" s="76" t="n"/>
      <c r="I536" s="76" t="n"/>
      <c r="J536" s="76" t="n"/>
      <c r="K536" s="76" t="n"/>
      <c r="L536" s="292" t="n"/>
      <c r="M536" s="293" t="n"/>
      <c r="N536" s="294" t="n"/>
      <c r="O536" s="111" t="n"/>
      <c r="P536" s="111" t="n"/>
      <c r="Q536" s="111" t="n"/>
      <c r="R536" s="111" t="n"/>
      <c r="S536" s="111" t="n"/>
      <c r="T536" s="77" t="n"/>
      <c r="U536" s="77" t="n"/>
      <c r="V536" s="111" t="n"/>
      <c r="W536" s="111" t="n"/>
      <c r="X536" s="111" t="n"/>
      <c r="Y536" s="111" t="n"/>
      <c r="Z536" s="111" t="n"/>
      <c r="AA536" s="77" t="n"/>
      <c r="AB536" s="77" t="n"/>
      <c r="AC536" s="111" t="n"/>
      <c r="AD536" s="111" t="n"/>
      <c r="AE536" s="111" t="n"/>
      <c r="AF536" s="111" t="n"/>
      <c r="AG536" s="111" t="n"/>
      <c r="AH536" s="77" t="n"/>
      <c r="AI536" s="77" t="n"/>
      <c r="AJ536" s="78" t="n"/>
      <c r="AK536" s="79" t="n"/>
      <c r="AL536" s="80" t="n"/>
      <c r="AM536" s="77" t="n"/>
      <c r="AN536" s="77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1" t="n"/>
      <c r="AX536" s="82" t="n"/>
      <c r="AY536" s="83" t="n"/>
      <c r="AZ536" s="181" t="n"/>
      <c r="BA536" s="84" t="n"/>
      <c r="BB536" s="83" t="n"/>
      <c r="BC536" s="83" t="n"/>
      <c r="BD536" s="83" t="n"/>
      <c r="BE536" s="83" t="n"/>
      <c r="BF536" s="83" t="n"/>
      <c r="BG536" s="28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  <c r="CW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4" t="n"/>
      <c r="G537" s="75" t="n"/>
      <c r="H537" s="76" t="n"/>
      <c r="I537" s="76" t="n"/>
      <c r="J537" s="76" t="n"/>
      <c r="K537" s="76" t="n"/>
      <c r="L537" s="292" t="n"/>
      <c r="M537" s="293" t="n"/>
      <c r="N537" s="294" t="n"/>
      <c r="O537" s="111" t="n"/>
      <c r="P537" s="111" t="n"/>
      <c r="Q537" s="111" t="n"/>
      <c r="R537" s="111" t="n"/>
      <c r="S537" s="111" t="n"/>
      <c r="T537" s="77" t="n"/>
      <c r="U537" s="77" t="n"/>
      <c r="V537" s="111" t="n"/>
      <c r="W537" s="111" t="n"/>
      <c r="X537" s="111" t="n"/>
      <c r="Y537" s="111" t="n"/>
      <c r="Z537" s="111" t="n"/>
      <c r="AA537" s="77" t="n"/>
      <c r="AB537" s="77" t="n"/>
      <c r="AC537" s="111" t="n"/>
      <c r="AD537" s="111" t="n"/>
      <c r="AE537" s="111" t="n"/>
      <c r="AF537" s="111" t="n"/>
      <c r="AG537" s="111" t="n"/>
      <c r="AH537" s="77" t="n"/>
      <c r="AI537" s="77" t="n"/>
      <c r="AJ537" s="78" t="n"/>
      <c r="AK537" s="79" t="n"/>
      <c r="AL537" s="80" t="n"/>
      <c r="AM537" s="77" t="n"/>
      <c r="AN537" s="77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1" t="n"/>
      <c r="AX537" s="82" t="n"/>
      <c r="AY537" s="83" t="n"/>
      <c r="AZ537" s="181" t="n"/>
      <c r="BA537" s="84" t="n"/>
      <c r="BB537" s="83" t="n"/>
      <c r="BC537" s="83" t="n"/>
      <c r="BD537" s="83" t="n"/>
      <c r="BE537" s="83" t="n"/>
      <c r="BF537" s="83" t="n"/>
      <c r="BG537" s="28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  <c r="CW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4" t="n"/>
      <c r="G538" s="75" t="n"/>
      <c r="H538" s="76" t="n"/>
      <c r="I538" s="76" t="n"/>
      <c r="J538" s="76" t="n"/>
      <c r="K538" s="76" t="n"/>
      <c r="L538" s="292" t="n"/>
      <c r="M538" s="293" t="n"/>
      <c r="N538" s="294" t="n"/>
      <c r="O538" s="111" t="n"/>
      <c r="P538" s="111" t="n"/>
      <c r="Q538" s="111" t="n"/>
      <c r="R538" s="111" t="n"/>
      <c r="S538" s="111" t="n"/>
      <c r="T538" s="77" t="n"/>
      <c r="U538" s="77" t="n"/>
      <c r="V538" s="111" t="n"/>
      <c r="W538" s="111" t="n"/>
      <c r="X538" s="111" t="n"/>
      <c r="Y538" s="111" t="n"/>
      <c r="Z538" s="111" t="n"/>
      <c r="AA538" s="77" t="n"/>
      <c r="AB538" s="77" t="n"/>
      <c r="AC538" s="111" t="n"/>
      <c r="AD538" s="111" t="n"/>
      <c r="AE538" s="111" t="n"/>
      <c r="AF538" s="111" t="n"/>
      <c r="AG538" s="111" t="n"/>
      <c r="AH538" s="77" t="n"/>
      <c r="AI538" s="77" t="n"/>
      <c r="AJ538" s="78" t="n"/>
      <c r="AK538" s="79" t="n"/>
      <c r="AL538" s="80" t="n"/>
      <c r="AM538" s="77" t="n"/>
      <c r="AN538" s="77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1" t="n"/>
      <c r="AX538" s="82" t="n"/>
      <c r="AY538" s="83" t="n"/>
      <c r="AZ538" s="181" t="n"/>
      <c r="BA538" s="84" t="n"/>
      <c r="BB538" s="83" t="n"/>
      <c r="BC538" s="83" t="n"/>
      <c r="BD538" s="83" t="n"/>
      <c r="BE538" s="83" t="n"/>
      <c r="BF538" s="83" t="n"/>
      <c r="BG538" s="28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  <c r="CW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4" t="n"/>
      <c r="G539" s="75" t="n"/>
      <c r="H539" s="76" t="n"/>
      <c r="I539" s="76" t="n"/>
      <c r="J539" s="76" t="n"/>
      <c r="K539" s="76" t="n"/>
      <c r="L539" s="292" t="n"/>
      <c r="M539" s="293" t="n"/>
      <c r="N539" s="294" t="n"/>
      <c r="O539" s="111" t="n"/>
      <c r="P539" s="111" t="n"/>
      <c r="Q539" s="111" t="n"/>
      <c r="R539" s="111" t="n"/>
      <c r="S539" s="111" t="n"/>
      <c r="T539" s="77" t="n"/>
      <c r="U539" s="77" t="n"/>
      <c r="V539" s="111" t="n"/>
      <c r="W539" s="111" t="n"/>
      <c r="X539" s="111" t="n"/>
      <c r="Y539" s="111" t="n"/>
      <c r="Z539" s="111" t="n"/>
      <c r="AA539" s="77" t="n"/>
      <c r="AB539" s="77" t="n"/>
      <c r="AC539" s="111" t="n"/>
      <c r="AD539" s="111" t="n"/>
      <c r="AE539" s="111" t="n"/>
      <c r="AF539" s="111" t="n"/>
      <c r="AG539" s="111" t="n"/>
      <c r="AH539" s="77" t="n"/>
      <c r="AI539" s="77" t="n"/>
      <c r="AJ539" s="78" t="n"/>
      <c r="AK539" s="79" t="n"/>
      <c r="AL539" s="80" t="n"/>
      <c r="AM539" s="77" t="n"/>
      <c r="AN539" s="77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1" t="n"/>
      <c r="AX539" s="82" t="n"/>
      <c r="AY539" s="83" t="n"/>
      <c r="AZ539" s="181" t="n"/>
      <c r="BA539" s="84" t="n"/>
      <c r="BB539" s="83" t="n"/>
      <c r="BC539" s="83" t="n"/>
      <c r="BD539" s="83" t="n"/>
      <c r="BE539" s="83" t="n"/>
      <c r="BF539" s="83" t="n"/>
      <c r="BG539" s="28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  <c r="CW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4" t="n"/>
      <c r="G540" s="75" t="n"/>
      <c r="H540" s="76" t="n"/>
      <c r="I540" s="76" t="n"/>
      <c r="J540" s="76" t="n"/>
      <c r="K540" s="76" t="n"/>
      <c r="L540" s="292" t="n"/>
      <c r="M540" s="293" t="n"/>
      <c r="N540" s="294" t="n"/>
      <c r="O540" s="111" t="n"/>
      <c r="P540" s="111" t="n"/>
      <c r="Q540" s="111" t="n"/>
      <c r="R540" s="111" t="n"/>
      <c r="S540" s="111" t="n"/>
      <c r="T540" s="77" t="n"/>
      <c r="U540" s="77" t="n"/>
      <c r="V540" s="111" t="n"/>
      <c r="W540" s="111" t="n"/>
      <c r="X540" s="111" t="n"/>
      <c r="Y540" s="111" t="n"/>
      <c r="Z540" s="111" t="n"/>
      <c r="AA540" s="77" t="n"/>
      <c r="AB540" s="77" t="n"/>
      <c r="AC540" s="111" t="n"/>
      <c r="AD540" s="111" t="n"/>
      <c r="AE540" s="111" t="n"/>
      <c r="AF540" s="111" t="n"/>
      <c r="AG540" s="111" t="n"/>
      <c r="AH540" s="77" t="n"/>
      <c r="AI540" s="77" t="n"/>
      <c r="AJ540" s="78" t="n"/>
      <c r="AK540" s="79" t="n"/>
      <c r="AL540" s="80" t="n"/>
      <c r="AM540" s="77" t="n"/>
      <c r="AN540" s="77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1" t="n"/>
      <c r="AX540" s="82" t="n"/>
      <c r="AY540" s="83" t="n"/>
      <c r="AZ540" s="181" t="n"/>
      <c r="BA540" s="84" t="n"/>
      <c r="BB540" s="83" t="n"/>
      <c r="BC540" s="83" t="n"/>
      <c r="BD540" s="83" t="n"/>
      <c r="BE540" s="83" t="n"/>
      <c r="BF540" s="83" t="n"/>
      <c r="BG540" s="28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  <c r="CW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4" t="n"/>
      <c r="G541" s="75" t="n"/>
      <c r="H541" s="76" t="n"/>
      <c r="I541" s="76" t="n"/>
      <c r="J541" s="76" t="n"/>
      <c r="K541" s="76" t="n"/>
      <c r="L541" s="292" t="n"/>
      <c r="M541" s="293" t="n"/>
      <c r="N541" s="294" t="n"/>
      <c r="O541" s="111" t="n"/>
      <c r="P541" s="111" t="n"/>
      <c r="Q541" s="111" t="n"/>
      <c r="R541" s="111" t="n"/>
      <c r="S541" s="111" t="n"/>
      <c r="T541" s="77" t="n"/>
      <c r="U541" s="77" t="n"/>
      <c r="V541" s="111" t="n"/>
      <c r="W541" s="111" t="n"/>
      <c r="X541" s="111" t="n"/>
      <c r="Y541" s="111" t="n"/>
      <c r="Z541" s="111" t="n"/>
      <c r="AA541" s="77" t="n"/>
      <c r="AB541" s="77" t="n"/>
      <c r="AC541" s="111" t="n"/>
      <c r="AD541" s="111" t="n"/>
      <c r="AE541" s="111" t="n"/>
      <c r="AF541" s="111" t="n"/>
      <c r="AG541" s="111" t="n"/>
      <c r="AH541" s="77" t="n"/>
      <c r="AI541" s="77" t="n"/>
      <c r="AJ541" s="78" t="n"/>
      <c r="AK541" s="79" t="n"/>
      <c r="AL541" s="80" t="n"/>
      <c r="AM541" s="77" t="n"/>
      <c r="AN541" s="77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1" t="n"/>
      <c r="AX541" s="82" t="n"/>
      <c r="AY541" s="83" t="n"/>
      <c r="AZ541" s="181" t="n"/>
      <c r="BA541" s="84" t="n"/>
      <c r="BB541" s="83" t="n"/>
      <c r="BC541" s="83" t="n"/>
      <c r="BD541" s="83" t="n"/>
      <c r="BE541" s="83" t="n"/>
      <c r="BF541" s="83" t="n"/>
      <c r="BG541" s="28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  <c r="CW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4" t="n"/>
      <c r="G542" s="75" t="n"/>
      <c r="H542" s="76" t="n"/>
      <c r="I542" s="76" t="n"/>
      <c r="J542" s="76" t="n"/>
      <c r="K542" s="76" t="n"/>
      <c r="L542" s="292" t="n"/>
      <c r="M542" s="293" t="n"/>
      <c r="N542" s="294" t="n"/>
      <c r="O542" s="111" t="n"/>
      <c r="P542" s="111" t="n"/>
      <c r="Q542" s="111" t="n"/>
      <c r="R542" s="111" t="n"/>
      <c r="S542" s="111" t="n"/>
      <c r="T542" s="77" t="n"/>
      <c r="U542" s="77" t="n"/>
      <c r="V542" s="111" t="n"/>
      <c r="W542" s="111" t="n"/>
      <c r="X542" s="111" t="n"/>
      <c r="Y542" s="111" t="n"/>
      <c r="Z542" s="111" t="n"/>
      <c r="AA542" s="77" t="n"/>
      <c r="AB542" s="77" t="n"/>
      <c r="AC542" s="111" t="n"/>
      <c r="AD542" s="111" t="n"/>
      <c r="AE542" s="111" t="n"/>
      <c r="AF542" s="111" t="n"/>
      <c r="AG542" s="111" t="n"/>
      <c r="AH542" s="77" t="n"/>
      <c r="AI542" s="77" t="n"/>
      <c r="AJ542" s="78" t="n"/>
      <c r="AK542" s="79" t="n"/>
      <c r="AL542" s="80" t="n"/>
      <c r="AM542" s="77" t="n"/>
      <c r="AN542" s="77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1" t="n"/>
      <c r="AX542" s="82" t="n"/>
      <c r="AY542" s="83" t="n"/>
      <c r="AZ542" s="181" t="n"/>
      <c r="BA542" s="84" t="n"/>
      <c r="BB542" s="83" t="n"/>
      <c r="BC542" s="83" t="n"/>
      <c r="BD542" s="83" t="n"/>
      <c r="BE542" s="83" t="n"/>
      <c r="BF542" s="83" t="n"/>
      <c r="BG542" s="28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  <c r="CW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4" t="n"/>
      <c r="G543" s="75" t="n"/>
      <c r="H543" s="76" t="n"/>
      <c r="I543" s="76" t="n"/>
      <c r="J543" s="76" t="n"/>
      <c r="K543" s="76" t="n"/>
      <c r="L543" s="292" t="n"/>
      <c r="M543" s="293" t="n"/>
      <c r="N543" s="294" t="n"/>
      <c r="O543" s="111" t="n"/>
      <c r="P543" s="111" t="n"/>
      <c r="Q543" s="111" t="n"/>
      <c r="R543" s="111" t="n"/>
      <c r="S543" s="111" t="n"/>
      <c r="T543" s="77" t="n"/>
      <c r="U543" s="77" t="n"/>
      <c r="V543" s="111" t="n"/>
      <c r="W543" s="111" t="n"/>
      <c r="X543" s="111" t="n"/>
      <c r="Y543" s="111" t="n"/>
      <c r="Z543" s="111" t="n"/>
      <c r="AA543" s="77" t="n"/>
      <c r="AB543" s="77" t="n"/>
      <c r="AC543" s="111" t="n"/>
      <c r="AD543" s="111" t="n"/>
      <c r="AE543" s="111" t="n"/>
      <c r="AF543" s="111" t="n"/>
      <c r="AG543" s="111" t="n"/>
      <c r="AH543" s="77" t="n"/>
      <c r="AI543" s="77" t="n"/>
      <c r="AJ543" s="78" t="n"/>
      <c r="AK543" s="79" t="n"/>
      <c r="AL543" s="80" t="n"/>
      <c r="AM543" s="77" t="n"/>
      <c r="AN543" s="77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1" t="n"/>
      <c r="AX543" s="82" t="n"/>
      <c r="AY543" s="83" t="n"/>
      <c r="AZ543" s="181" t="n"/>
      <c r="BA543" s="84" t="n"/>
      <c r="BB543" s="83" t="n"/>
      <c r="BC543" s="83" t="n"/>
      <c r="BD543" s="83" t="n"/>
      <c r="BE543" s="83" t="n"/>
      <c r="BF543" s="83" t="n"/>
      <c r="BG543" s="28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  <c r="CW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4" t="n"/>
      <c r="G544" s="75" t="n"/>
      <c r="H544" s="76" t="n"/>
      <c r="I544" s="76" t="n"/>
      <c r="J544" s="76" t="n"/>
      <c r="K544" s="76" t="n"/>
      <c r="L544" s="292" t="n"/>
      <c r="M544" s="293" t="n"/>
      <c r="N544" s="294" t="n"/>
      <c r="O544" s="111" t="n"/>
      <c r="P544" s="111" t="n"/>
      <c r="Q544" s="111" t="n"/>
      <c r="R544" s="111" t="n"/>
      <c r="S544" s="111" t="n"/>
      <c r="T544" s="77" t="n"/>
      <c r="U544" s="77" t="n"/>
      <c r="V544" s="111" t="n"/>
      <c r="W544" s="111" t="n"/>
      <c r="X544" s="111" t="n"/>
      <c r="Y544" s="111" t="n"/>
      <c r="Z544" s="111" t="n"/>
      <c r="AA544" s="77" t="n"/>
      <c r="AB544" s="77" t="n"/>
      <c r="AC544" s="111" t="n"/>
      <c r="AD544" s="111" t="n"/>
      <c r="AE544" s="111" t="n"/>
      <c r="AF544" s="111" t="n"/>
      <c r="AG544" s="111" t="n"/>
      <c r="AH544" s="77" t="n"/>
      <c r="AI544" s="77" t="n"/>
      <c r="AJ544" s="78" t="n"/>
      <c r="AK544" s="79" t="n"/>
      <c r="AL544" s="80" t="n"/>
      <c r="AM544" s="77" t="n"/>
      <c r="AN544" s="77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1" t="n"/>
      <c r="AX544" s="82" t="n"/>
      <c r="AY544" s="83" t="n"/>
      <c r="AZ544" s="181" t="n"/>
      <c r="BA544" s="84" t="n"/>
      <c r="BB544" s="83" t="n"/>
      <c r="BC544" s="83" t="n"/>
      <c r="BD544" s="83" t="n"/>
      <c r="BE544" s="83" t="n"/>
      <c r="BF544" s="83" t="n"/>
      <c r="BG544" s="28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  <c r="CW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4" t="n"/>
      <c r="G545" s="75" t="n"/>
      <c r="H545" s="76" t="n"/>
      <c r="I545" s="76" t="n"/>
      <c r="J545" s="76" t="n"/>
      <c r="K545" s="76" t="n"/>
      <c r="L545" s="292" t="n"/>
      <c r="M545" s="293" t="n"/>
      <c r="N545" s="294" t="n"/>
      <c r="O545" s="111" t="n"/>
      <c r="P545" s="111" t="n"/>
      <c r="Q545" s="111" t="n"/>
      <c r="R545" s="111" t="n"/>
      <c r="S545" s="111" t="n"/>
      <c r="T545" s="77" t="n"/>
      <c r="U545" s="77" t="n"/>
      <c r="V545" s="111" t="n"/>
      <c r="W545" s="111" t="n"/>
      <c r="X545" s="111" t="n"/>
      <c r="Y545" s="111" t="n"/>
      <c r="Z545" s="111" t="n"/>
      <c r="AA545" s="77" t="n"/>
      <c r="AB545" s="77" t="n"/>
      <c r="AC545" s="111" t="n"/>
      <c r="AD545" s="111" t="n"/>
      <c r="AE545" s="111" t="n"/>
      <c r="AF545" s="111" t="n"/>
      <c r="AG545" s="111" t="n"/>
      <c r="AH545" s="77" t="n"/>
      <c r="AI545" s="77" t="n"/>
      <c r="AJ545" s="78" t="n"/>
      <c r="AK545" s="79" t="n"/>
      <c r="AL545" s="80" t="n"/>
      <c r="AM545" s="77" t="n"/>
      <c r="AN545" s="77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1" t="n"/>
      <c r="AX545" s="82" t="n"/>
      <c r="AY545" s="83" t="n"/>
      <c r="AZ545" s="181" t="n"/>
      <c r="BA545" s="84" t="n"/>
      <c r="BB545" s="83" t="n"/>
      <c r="BC545" s="83" t="n"/>
      <c r="BD545" s="83" t="n"/>
      <c r="BE545" s="83" t="n"/>
      <c r="BF545" s="83" t="n"/>
      <c r="BG545" s="28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  <c r="CW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4" t="n"/>
      <c r="G546" s="75" t="n"/>
      <c r="H546" s="76" t="n"/>
      <c r="I546" s="76" t="n"/>
      <c r="J546" s="76" t="n"/>
      <c r="K546" s="76" t="n"/>
      <c r="L546" s="292" t="n"/>
      <c r="M546" s="293" t="n"/>
      <c r="N546" s="294" t="n"/>
      <c r="O546" s="111" t="n"/>
      <c r="P546" s="111" t="n"/>
      <c r="Q546" s="111" t="n"/>
      <c r="R546" s="111" t="n"/>
      <c r="S546" s="111" t="n"/>
      <c r="T546" s="77" t="n"/>
      <c r="U546" s="77" t="n"/>
      <c r="V546" s="111" t="n"/>
      <c r="W546" s="111" t="n"/>
      <c r="X546" s="111" t="n"/>
      <c r="Y546" s="111" t="n"/>
      <c r="Z546" s="111" t="n"/>
      <c r="AA546" s="77" t="n"/>
      <c r="AB546" s="77" t="n"/>
      <c r="AC546" s="111" t="n"/>
      <c r="AD546" s="111" t="n"/>
      <c r="AE546" s="111" t="n"/>
      <c r="AF546" s="111" t="n"/>
      <c r="AG546" s="111" t="n"/>
      <c r="AH546" s="77" t="n"/>
      <c r="AI546" s="77" t="n"/>
      <c r="AJ546" s="78" t="n"/>
      <c r="AK546" s="79" t="n"/>
      <c r="AL546" s="80" t="n"/>
      <c r="AM546" s="77" t="n"/>
      <c r="AN546" s="77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1" t="n"/>
      <c r="AX546" s="82" t="n"/>
      <c r="AY546" s="83" t="n"/>
      <c r="AZ546" s="181" t="n"/>
      <c r="BA546" s="84" t="n"/>
      <c r="BB546" s="83" t="n"/>
      <c r="BC546" s="83" t="n"/>
      <c r="BD546" s="83" t="n"/>
      <c r="BE546" s="83" t="n"/>
      <c r="BF546" s="83" t="n"/>
      <c r="BG546" s="28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  <c r="CW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4" t="n"/>
      <c r="G547" s="75" t="n"/>
      <c r="H547" s="76" t="n"/>
      <c r="I547" s="76" t="n"/>
      <c r="J547" s="76" t="n"/>
      <c r="K547" s="76" t="n"/>
      <c r="L547" s="292" t="n"/>
      <c r="M547" s="293" t="n"/>
      <c r="N547" s="294" t="n"/>
      <c r="O547" s="111" t="n"/>
      <c r="P547" s="111" t="n"/>
      <c r="Q547" s="111" t="n"/>
      <c r="R547" s="111" t="n"/>
      <c r="S547" s="111" t="n"/>
      <c r="T547" s="77" t="n"/>
      <c r="U547" s="77" t="n"/>
      <c r="V547" s="111" t="n"/>
      <c r="W547" s="111" t="n"/>
      <c r="X547" s="111" t="n"/>
      <c r="Y547" s="111" t="n"/>
      <c r="Z547" s="111" t="n"/>
      <c r="AA547" s="77" t="n"/>
      <c r="AB547" s="77" t="n"/>
      <c r="AC547" s="111" t="n"/>
      <c r="AD547" s="111" t="n"/>
      <c r="AE547" s="111" t="n"/>
      <c r="AF547" s="111" t="n"/>
      <c r="AG547" s="111" t="n"/>
      <c r="AH547" s="77" t="n"/>
      <c r="AI547" s="77" t="n"/>
      <c r="AJ547" s="78" t="n"/>
      <c r="AK547" s="79" t="n"/>
      <c r="AL547" s="80" t="n"/>
      <c r="AM547" s="77" t="n"/>
      <c r="AN547" s="77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1" t="n"/>
      <c r="AX547" s="82" t="n"/>
      <c r="AY547" s="83" t="n"/>
      <c r="AZ547" s="181" t="n"/>
      <c r="BA547" s="84" t="n"/>
      <c r="BB547" s="83" t="n"/>
      <c r="BC547" s="83" t="n"/>
      <c r="BD547" s="83" t="n"/>
      <c r="BE547" s="83" t="n"/>
      <c r="BF547" s="83" t="n"/>
      <c r="BG547" s="28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  <c r="CW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4" t="n"/>
      <c r="G548" s="75" t="n"/>
      <c r="H548" s="76" t="n"/>
      <c r="I548" s="76" t="n"/>
      <c r="J548" s="76" t="n"/>
      <c r="K548" s="76" t="n"/>
      <c r="L548" s="292" t="n"/>
      <c r="M548" s="293" t="n"/>
      <c r="N548" s="294" t="n"/>
      <c r="O548" s="111" t="n"/>
      <c r="P548" s="111" t="n"/>
      <c r="Q548" s="111" t="n"/>
      <c r="R548" s="111" t="n"/>
      <c r="S548" s="111" t="n"/>
      <c r="T548" s="77" t="n"/>
      <c r="U548" s="77" t="n"/>
      <c r="V548" s="111" t="n"/>
      <c r="W548" s="111" t="n"/>
      <c r="X548" s="111" t="n"/>
      <c r="Y548" s="111" t="n"/>
      <c r="Z548" s="111" t="n"/>
      <c r="AA548" s="77" t="n"/>
      <c r="AB548" s="77" t="n"/>
      <c r="AC548" s="111" t="n"/>
      <c r="AD548" s="111" t="n"/>
      <c r="AE548" s="111" t="n"/>
      <c r="AF548" s="111" t="n"/>
      <c r="AG548" s="111" t="n"/>
      <c r="AH548" s="77" t="n"/>
      <c r="AI548" s="77" t="n"/>
      <c r="AJ548" s="78" t="n"/>
      <c r="AK548" s="79" t="n"/>
      <c r="AL548" s="80" t="n"/>
      <c r="AM548" s="77" t="n"/>
      <c r="AN548" s="77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1" t="n"/>
      <c r="AX548" s="82" t="n"/>
      <c r="AY548" s="83" t="n"/>
      <c r="AZ548" s="181" t="n"/>
      <c r="BA548" s="84" t="n"/>
      <c r="BB548" s="83" t="n"/>
      <c r="BC548" s="83" t="n"/>
      <c r="BD548" s="83" t="n"/>
      <c r="BE548" s="83" t="n"/>
      <c r="BF548" s="83" t="n"/>
      <c r="BG548" s="28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  <c r="CW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4" t="n"/>
      <c r="G549" s="75" t="n"/>
      <c r="H549" s="76" t="n"/>
      <c r="I549" s="76" t="n"/>
      <c r="J549" s="76" t="n"/>
      <c r="K549" s="76" t="n"/>
      <c r="L549" s="292" t="n"/>
      <c r="M549" s="293" t="n"/>
      <c r="N549" s="294" t="n"/>
      <c r="O549" s="111" t="n"/>
      <c r="P549" s="111" t="n"/>
      <c r="Q549" s="111" t="n"/>
      <c r="R549" s="111" t="n"/>
      <c r="S549" s="111" t="n"/>
      <c r="T549" s="77" t="n"/>
      <c r="U549" s="77" t="n"/>
      <c r="V549" s="111" t="n"/>
      <c r="W549" s="111" t="n"/>
      <c r="X549" s="111" t="n"/>
      <c r="Y549" s="111" t="n"/>
      <c r="Z549" s="111" t="n"/>
      <c r="AA549" s="77" t="n"/>
      <c r="AB549" s="77" t="n"/>
      <c r="AC549" s="111" t="n"/>
      <c r="AD549" s="111" t="n"/>
      <c r="AE549" s="111" t="n"/>
      <c r="AF549" s="111" t="n"/>
      <c r="AG549" s="111" t="n"/>
      <c r="AH549" s="77" t="n"/>
      <c r="AI549" s="77" t="n"/>
      <c r="AJ549" s="78" t="n"/>
      <c r="AK549" s="79" t="n"/>
      <c r="AL549" s="80" t="n"/>
      <c r="AM549" s="77" t="n"/>
      <c r="AN549" s="77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1" t="n"/>
      <c r="AX549" s="82" t="n"/>
      <c r="AY549" s="83" t="n"/>
      <c r="AZ549" s="181" t="n"/>
      <c r="BA549" s="84" t="n"/>
      <c r="BB549" s="83" t="n"/>
      <c r="BC549" s="83" t="n"/>
      <c r="BD549" s="83" t="n"/>
      <c r="BE549" s="83" t="n"/>
      <c r="BF549" s="83" t="n"/>
      <c r="BG549" s="28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  <c r="CW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4" t="n"/>
      <c r="G550" s="75" t="n"/>
      <c r="H550" s="76" t="n"/>
      <c r="I550" s="76" t="n"/>
      <c r="J550" s="76" t="n"/>
      <c r="K550" s="76" t="n"/>
      <c r="L550" s="292" t="n"/>
      <c r="M550" s="293" t="n"/>
      <c r="N550" s="294" t="n"/>
      <c r="O550" s="111" t="n"/>
      <c r="P550" s="111" t="n"/>
      <c r="Q550" s="111" t="n"/>
      <c r="R550" s="111" t="n"/>
      <c r="S550" s="111" t="n"/>
      <c r="T550" s="77" t="n"/>
      <c r="U550" s="77" t="n"/>
      <c r="V550" s="111" t="n"/>
      <c r="W550" s="111" t="n"/>
      <c r="X550" s="111" t="n"/>
      <c r="Y550" s="111" t="n"/>
      <c r="Z550" s="111" t="n"/>
      <c r="AA550" s="77" t="n"/>
      <c r="AB550" s="77" t="n"/>
      <c r="AC550" s="111" t="n"/>
      <c r="AD550" s="111" t="n"/>
      <c r="AE550" s="111" t="n"/>
      <c r="AF550" s="111" t="n"/>
      <c r="AG550" s="111" t="n"/>
      <c r="AH550" s="77" t="n"/>
      <c r="AI550" s="77" t="n"/>
      <c r="AJ550" s="78" t="n"/>
      <c r="AK550" s="79" t="n"/>
      <c r="AL550" s="80" t="n"/>
      <c r="AM550" s="77" t="n"/>
      <c r="AN550" s="77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1" t="n"/>
      <c r="AX550" s="82" t="n"/>
      <c r="AY550" s="83" t="n"/>
      <c r="AZ550" s="181" t="n"/>
      <c r="BA550" s="84" t="n"/>
      <c r="BB550" s="83" t="n"/>
      <c r="BC550" s="83" t="n"/>
      <c r="BD550" s="83" t="n"/>
      <c r="BE550" s="83" t="n"/>
      <c r="BF550" s="83" t="n"/>
      <c r="BG550" s="28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  <c r="CW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4" t="n"/>
      <c r="G551" s="75" t="n"/>
      <c r="H551" s="76" t="n"/>
      <c r="I551" s="76" t="n"/>
      <c r="J551" s="76" t="n"/>
      <c r="K551" s="76" t="n"/>
      <c r="L551" s="292" t="n"/>
      <c r="M551" s="293" t="n"/>
      <c r="N551" s="294" t="n"/>
      <c r="O551" s="111" t="n"/>
      <c r="P551" s="111" t="n"/>
      <c r="Q551" s="111" t="n"/>
      <c r="R551" s="111" t="n"/>
      <c r="S551" s="111" t="n"/>
      <c r="T551" s="77" t="n"/>
      <c r="U551" s="77" t="n"/>
      <c r="V551" s="111" t="n"/>
      <c r="W551" s="111" t="n"/>
      <c r="X551" s="111" t="n"/>
      <c r="Y551" s="111" t="n"/>
      <c r="Z551" s="111" t="n"/>
      <c r="AA551" s="77" t="n"/>
      <c r="AB551" s="77" t="n"/>
      <c r="AC551" s="111" t="n"/>
      <c r="AD551" s="111" t="n"/>
      <c r="AE551" s="111" t="n"/>
      <c r="AF551" s="111" t="n"/>
      <c r="AG551" s="111" t="n"/>
      <c r="AH551" s="77" t="n"/>
      <c r="AI551" s="77" t="n"/>
      <c r="AJ551" s="78" t="n"/>
      <c r="AK551" s="79" t="n"/>
      <c r="AL551" s="80" t="n"/>
      <c r="AM551" s="77" t="n"/>
      <c r="AN551" s="77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1" t="n"/>
      <c r="AX551" s="82" t="n"/>
      <c r="AY551" s="83" t="n"/>
      <c r="AZ551" s="181" t="n"/>
      <c r="BA551" s="84" t="n"/>
      <c r="BB551" s="83" t="n"/>
      <c r="BC551" s="83" t="n"/>
      <c r="BD551" s="83" t="n"/>
      <c r="BE551" s="83" t="n"/>
      <c r="BF551" s="83" t="n"/>
      <c r="BG551" s="28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  <c r="CW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4" t="n"/>
      <c r="G552" s="75" t="n"/>
      <c r="H552" s="76" t="n"/>
      <c r="I552" s="76" t="n"/>
      <c r="J552" s="76" t="n"/>
      <c r="K552" s="76" t="n"/>
      <c r="L552" s="292" t="n"/>
      <c r="M552" s="293" t="n"/>
      <c r="N552" s="294" t="n"/>
      <c r="O552" s="111" t="n"/>
      <c r="P552" s="111" t="n"/>
      <c r="Q552" s="111" t="n"/>
      <c r="R552" s="111" t="n"/>
      <c r="S552" s="111" t="n"/>
      <c r="T552" s="77" t="n"/>
      <c r="U552" s="77" t="n"/>
      <c r="V552" s="111" t="n"/>
      <c r="W552" s="111" t="n"/>
      <c r="X552" s="111" t="n"/>
      <c r="Y552" s="111" t="n"/>
      <c r="Z552" s="111" t="n"/>
      <c r="AA552" s="77" t="n"/>
      <c r="AB552" s="77" t="n"/>
      <c r="AC552" s="111" t="n"/>
      <c r="AD552" s="111" t="n"/>
      <c r="AE552" s="111" t="n"/>
      <c r="AF552" s="111" t="n"/>
      <c r="AG552" s="111" t="n"/>
      <c r="AH552" s="77" t="n"/>
      <c r="AI552" s="77" t="n"/>
      <c r="AJ552" s="78" t="n"/>
      <c r="AK552" s="79" t="n"/>
      <c r="AL552" s="80" t="n"/>
      <c r="AM552" s="77" t="n"/>
      <c r="AN552" s="77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1" t="n"/>
      <c r="AX552" s="82" t="n"/>
      <c r="AY552" s="83" t="n"/>
      <c r="AZ552" s="181" t="n"/>
      <c r="BA552" s="84" t="n"/>
      <c r="BB552" s="83" t="n"/>
      <c r="BC552" s="83" t="n"/>
      <c r="BD552" s="83" t="n"/>
      <c r="BE552" s="83" t="n"/>
      <c r="BF552" s="83" t="n"/>
      <c r="BG552" s="28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  <c r="CW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4" t="n"/>
      <c r="G553" s="75" t="n"/>
      <c r="H553" s="76" t="n"/>
      <c r="I553" s="76" t="n"/>
      <c r="J553" s="76" t="n"/>
      <c r="K553" s="76" t="n"/>
      <c r="L553" s="292" t="n"/>
      <c r="M553" s="293" t="n"/>
      <c r="N553" s="294" t="n"/>
      <c r="O553" s="111" t="n"/>
      <c r="P553" s="111" t="n"/>
      <c r="Q553" s="111" t="n"/>
      <c r="R553" s="111" t="n"/>
      <c r="S553" s="111" t="n"/>
      <c r="T553" s="77" t="n"/>
      <c r="U553" s="77" t="n"/>
      <c r="V553" s="111" t="n"/>
      <c r="W553" s="111" t="n"/>
      <c r="X553" s="111" t="n"/>
      <c r="Y553" s="111" t="n"/>
      <c r="Z553" s="111" t="n"/>
      <c r="AA553" s="77" t="n"/>
      <c r="AB553" s="77" t="n"/>
      <c r="AC553" s="111" t="n"/>
      <c r="AD553" s="111" t="n"/>
      <c r="AE553" s="111" t="n"/>
      <c r="AF553" s="111" t="n"/>
      <c r="AG553" s="111" t="n"/>
      <c r="AH553" s="77" t="n"/>
      <c r="AI553" s="77" t="n"/>
      <c r="AJ553" s="78" t="n"/>
      <c r="AK553" s="79" t="n"/>
      <c r="AL553" s="80" t="n"/>
      <c r="AM553" s="77" t="n"/>
      <c r="AN553" s="77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1" t="n"/>
      <c r="AX553" s="82" t="n"/>
      <c r="AY553" s="83" t="n"/>
      <c r="AZ553" s="181" t="n"/>
      <c r="BA553" s="84" t="n"/>
      <c r="BB553" s="83" t="n"/>
      <c r="BC553" s="83" t="n"/>
      <c r="BD553" s="83" t="n"/>
      <c r="BE553" s="83" t="n"/>
      <c r="BF553" s="83" t="n"/>
      <c r="BG553" s="28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  <c r="CW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4" t="n"/>
      <c r="G554" s="75" t="n"/>
      <c r="H554" s="76" t="n"/>
      <c r="I554" s="76" t="n"/>
      <c r="J554" s="76" t="n"/>
      <c r="K554" s="76" t="n"/>
      <c r="L554" s="292" t="n"/>
      <c r="M554" s="293" t="n"/>
      <c r="N554" s="294" t="n"/>
      <c r="O554" s="111" t="n"/>
      <c r="P554" s="111" t="n"/>
      <c r="Q554" s="111" t="n"/>
      <c r="R554" s="111" t="n"/>
      <c r="S554" s="111" t="n"/>
      <c r="T554" s="77" t="n"/>
      <c r="U554" s="77" t="n"/>
      <c r="V554" s="111" t="n"/>
      <c r="W554" s="111" t="n"/>
      <c r="X554" s="111" t="n"/>
      <c r="Y554" s="111" t="n"/>
      <c r="Z554" s="111" t="n"/>
      <c r="AA554" s="77" t="n"/>
      <c r="AB554" s="77" t="n"/>
      <c r="AC554" s="111" t="n"/>
      <c r="AD554" s="111" t="n"/>
      <c r="AE554" s="111" t="n"/>
      <c r="AF554" s="111" t="n"/>
      <c r="AG554" s="111" t="n"/>
      <c r="AH554" s="77" t="n"/>
      <c r="AI554" s="77" t="n"/>
      <c r="AJ554" s="78" t="n"/>
      <c r="AK554" s="79" t="n"/>
      <c r="AL554" s="80" t="n"/>
      <c r="AM554" s="77" t="n"/>
      <c r="AN554" s="77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1" t="n"/>
      <c r="AX554" s="82" t="n"/>
      <c r="AY554" s="83" t="n"/>
      <c r="AZ554" s="181" t="n"/>
      <c r="BA554" s="84" t="n"/>
      <c r="BB554" s="83" t="n"/>
      <c r="BC554" s="83" t="n"/>
      <c r="BD554" s="83" t="n"/>
      <c r="BE554" s="83" t="n"/>
      <c r="BF554" s="83" t="n"/>
      <c r="BG554" s="28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  <c r="CW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4" t="n"/>
      <c r="G555" s="75" t="n"/>
      <c r="H555" s="76" t="n"/>
      <c r="I555" s="76" t="n"/>
      <c r="J555" s="76" t="n"/>
      <c r="K555" s="76" t="n"/>
      <c r="L555" s="292" t="n"/>
      <c r="M555" s="293" t="n"/>
      <c r="N555" s="294" t="n"/>
      <c r="O555" s="111" t="n"/>
      <c r="P555" s="111" t="n"/>
      <c r="Q555" s="111" t="n"/>
      <c r="R555" s="111" t="n"/>
      <c r="S555" s="111" t="n"/>
      <c r="T555" s="77" t="n"/>
      <c r="U555" s="77" t="n"/>
      <c r="V555" s="111" t="n"/>
      <c r="W555" s="111" t="n"/>
      <c r="X555" s="111" t="n"/>
      <c r="Y555" s="111" t="n"/>
      <c r="Z555" s="111" t="n"/>
      <c r="AA555" s="77" t="n"/>
      <c r="AB555" s="77" t="n"/>
      <c r="AC555" s="111" t="n"/>
      <c r="AD555" s="111" t="n"/>
      <c r="AE555" s="111" t="n"/>
      <c r="AF555" s="111" t="n"/>
      <c r="AG555" s="111" t="n"/>
      <c r="AH555" s="77" t="n"/>
      <c r="AI555" s="77" t="n"/>
      <c r="AJ555" s="78" t="n"/>
      <c r="AK555" s="79" t="n"/>
      <c r="AL555" s="80" t="n"/>
      <c r="AM555" s="77" t="n"/>
      <c r="AN555" s="77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1" t="n"/>
      <c r="AX555" s="82" t="n"/>
      <c r="AY555" s="83" t="n"/>
      <c r="AZ555" s="181" t="n"/>
      <c r="BA555" s="84" t="n"/>
      <c r="BB555" s="83" t="n"/>
      <c r="BC555" s="83" t="n"/>
      <c r="BD555" s="83" t="n"/>
      <c r="BE555" s="83" t="n"/>
      <c r="BF555" s="83" t="n"/>
      <c r="BG555" s="28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  <c r="CW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4" t="n"/>
      <c r="G556" s="75" t="n"/>
      <c r="H556" s="76" t="n"/>
      <c r="I556" s="76" t="n"/>
      <c r="J556" s="76" t="n"/>
      <c r="K556" s="76" t="n"/>
      <c r="L556" s="292" t="n"/>
      <c r="M556" s="293" t="n"/>
      <c r="N556" s="294" t="n"/>
      <c r="O556" s="111" t="n"/>
      <c r="P556" s="111" t="n"/>
      <c r="Q556" s="111" t="n"/>
      <c r="R556" s="111" t="n"/>
      <c r="S556" s="111" t="n"/>
      <c r="T556" s="77" t="n"/>
      <c r="U556" s="77" t="n"/>
      <c r="V556" s="111" t="n"/>
      <c r="W556" s="111" t="n"/>
      <c r="X556" s="111" t="n"/>
      <c r="Y556" s="111" t="n"/>
      <c r="Z556" s="111" t="n"/>
      <c r="AA556" s="77" t="n"/>
      <c r="AB556" s="77" t="n"/>
      <c r="AC556" s="111" t="n"/>
      <c r="AD556" s="111" t="n"/>
      <c r="AE556" s="111" t="n"/>
      <c r="AF556" s="111" t="n"/>
      <c r="AG556" s="111" t="n"/>
      <c r="AH556" s="77" t="n"/>
      <c r="AI556" s="77" t="n"/>
      <c r="AJ556" s="78" t="n"/>
      <c r="AK556" s="79" t="n"/>
      <c r="AL556" s="80" t="n"/>
      <c r="AM556" s="77" t="n"/>
      <c r="AN556" s="77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1" t="n"/>
      <c r="AX556" s="82" t="n"/>
      <c r="AY556" s="83" t="n"/>
      <c r="AZ556" s="181" t="n"/>
      <c r="BA556" s="84" t="n"/>
      <c r="BB556" s="83" t="n"/>
      <c r="BC556" s="83" t="n"/>
      <c r="BD556" s="83" t="n"/>
      <c r="BE556" s="83" t="n"/>
      <c r="BF556" s="83" t="n"/>
      <c r="BG556" s="28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  <c r="CW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4" t="n"/>
      <c r="G557" s="75" t="n"/>
      <c r="H557" s="76" t="n"/>
      <c r="I557" s="76" t="n"/>
      <c r="J557" s="76" t="n"/>
      <c r="K557" s="76" t="n"/>
      <c r="L557" s="292" t="n"/>
      <c r="M557" s="293" t="n"/>
      <c r="N557" s="294" t="n"/>
      <c r="O557" s="111" t="n"/>
      <c r="P557" s="111" t="n"/>
      <c r="Q557" s="111" t="n"/>
      <c r="R557" s="111" t="n"/>
      <c r="S557" s="111" t="n"/>
      <c r="T557" s="77" t="n"/>
      <c r="U557" s="77" t="n"/>
      <c r="V557" s="111" t="n"/>
      <c r="W557" s="111" t="n"/>
      <c r="X557" s="111" t="n"/>
      <c r="Y557" s="111" t="n"/>
      <c r="Z557" s="111" t="n"/>
      <c r="AA557" s="77" t="n"/>
      <c r="AB557" s="77" t="n"/>
      <c r="AC557" s="111" t="n"/>
      <c r="AD557" s="111" t="n"/>
      <c r="AE557" s="111" t="n"/>
      <c r="AF557" s="111" t="n"/>
      <c r="AG557" s="111" t="n"/>
      <c r="AH557" s="77" t="n"/>
      <c r="AI557" s="77" t="n"/>
      <c r="AJ557" s="78" t="n"/>
      <c r="AK557" s="79" t="n"/>
      <c r="AL557" s="80" t="n"/>
      <c r="AM557" s="77" t="n"/>
      <c r="AN557" s="77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1" t="n"/>
      <c r="AX557" s="82" t="n"/>
      <c r="AY557" s="83" t="n"/>
      <c r="AZ557" s="181" t="n"/>
      <c r="BA557" s="84" t="n"/>
      <c r="BB557" s="83" t="n"/>
      <c r="BC557" s="83" t="n"/>
      <c r="BD557" s="83" t="n"/>
      <c r="BE557" s="83" t="n"/>
      <c r="BF557" s="83" t="n"/>
      <c r="BG557" s="28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  <c r="CW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4" t="n"/>
      <c r="G558" s="75" t="n"/>
      <c r="H558" s="76" t="n"/>
      <c r="I558" s="76" t="n"/>
      <c r="J558" s="76" t="n"/>
      <c r="K558" s="76" t="n"/>
      <c r="L558" s="292" t="n"/>
      <c r="M558" s="293" t="n"/>
      <c r="N558" s="294" t="n"/>
      <c r="O558" s="111" t="n"/>
      <c r="P558" s="111" t="n"/>
      <c r="Q558" s="111" t="n"/>
      <c r="R558" s="111" t="n"/>
      <c r="S558" s="111" t="n"/>
      <c r="T558" s="77" t="n"/>
      <c r="U558" s="77" t="n"/>
      <c r="V558" s="111" t="n"/>
      <c r="W558" s="111" t="n"/>
      <c r="X558" s="111" t="n"/>
      <c r="Y558" s="111" t="n"/>
      <c r="Z558" s="111" t="n"/>
      <c r="AA558" s="77" t="n"/>
      <c r="AB558" s="77" t="n"/>
      <c r="AC558" s="111" t="n"/>
      <c r="AD558" s="111" t="n"/>
      <c r="AE558" s="111" t="n"/>
      <c r="AF558" s="111" t="n"/>
      <c r="AG558" s="111" t="n"/>
      <c r="AH558" s="77" t="n"/>
      <c r="AI558" s="77" t="n"/>
      <c r="AJ558" s="78" t="n"/>
      <c r="AK558" s="79" t="n"/>
      <c r="AL558" s="80" t="n"/>
      <c r="AM558" s="77" t="n"/>
      <c r="AN558" s="77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1" t="n"/>
      <c r="AX558" s="82" t="n"/>
      <c r="AY558" s="83" t="n"/>
      <c r="AZ558" s="181" t="n"/>
      <c r="BA558" s="84" t="n"/>
      <c r="BB558" s="83" t="n"/>
      <c r="BC558" s="83" t="n"/>
      <c r="BD558" s="83" t="n"/>
      <c r="BE558" s="83" t="n"/>
      <c r="BF558" s="83" t="n"/>
      <c r="BG558" s="28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  <c r="CW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4" t="n"/>
      <c r="G559" s="75" t="n"/>
      <c r="H559" s="76" t="n"/>
      <c r="I559" s="76" t="n"/>
      <c r="J559" s="76" t="n"/>
      <c r="K559" s="76" t="n"/>
      <c r="L559" s="292" t="n"/>
      <c r="M559" s="293" t="n"/>
      <c r="N559" s="294" t="n"/>
      <c r="O559" s="111" t="n"/>
      <c r="P559" s="111" t="n"/>
      <c r="Q559" s="111" t="n"/>
      <c r="R559" s="111" t="n"/>
      <c r="S559" s="111" t="n"/>
      <c r="T559" s="77" t="n"/>
      <c r="U559" s="77" t="n"/>
      <c r="V559" s="111" t="n"/>
      <c r="W559" s="111" t="n"/>
      <c r="X559" s="111" t="n"/>
      <c r="Y559" s="111" t="n"/>
      <c r="Z559" s="111" t="n"/>
      <c r="AA559" s="77" t="n"/>
      <c r="AB559" s="77" t="n"/>
      <c r="AC559" s="111" t="n"/>
      <c r="AD559" s="111" t="n"/>
      <c r="AE559" s="111" t="n"/>
      <c r="AF559" s="111" t="n"/>
      <c r="AG559" s="111" t="n"/>
      <c r="AH559" s="77" t="n"/>
      <c r="AI559" s="77" t="n"/>
      <c r="AJ559" s="78" t="n"/>
      <c r="AK559" s="79" t="n"/>
      <c r="AL559" s="80" t="n"/>
      <c r="AM559" s="77" t="n"/>
      <c r="AN559" s="77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1" t="n"/>
      <c r="AX559" s="82" t="n"/>
      <c r="AY559" s="83" t="n"/>
      <c r="AZ559" s="181" t="n"/>
      <c r="BA559" s="84" t="n"/>
      <c r="BB559" s="83" t="n"/>
      <c r="BC559" s="83" t="n"/>
      <c r="BD559" s="83" t="n"/>
      <c r="BE559" s="83" t="n"/>
      <c r="BF559" s="83" t="n"/>
      <c r="BG559" s="28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  <c r="CW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4" t="n"/>
      <c r="G560" s="75" t="n"/>
      <c r="H560" s="76" t="n"/>
      <c r="I560" s="76" t="n"/>
      <c r="J560" s="76" t="n"/>
      <c r="K560" s="76" t="n"/>
      <c r="L560" s="292" t="n"/>
      <c r="M560" s="293" t="n"/>
      <c r="N560" s="294" t="n"/>
      <c r="O560" s="111" t="n"/>
      <c r="P560" s="111" t="n"/>
      <c r="Q560" s="111" t="n"/>
      <c r="R560" s="111" t="n"/>
      <c r="S560" s="111" t="n"/>
      <c r="T560" s="77" t="n"/>
      <c r="U560" s="77" t="n"/>
      <c r="V560" s="111" t="n"/>
      <c r="W560" s="111" t="n"/>
      <c r="X560" s="111" t="n"/>
      <c r="Y560" s="111" t="n"/>
      <c r="Z560" s="111" t="n"/>
      <c r="AA560" s="77" t="n"/>
      <c r="AB560" s="77" t="n"/>
      <c r="AC560" s="111" t="n"/>
      <c r="AD560" s="111" t="n"/>
      <c r="AE560" s="111" t="n"/>
      <c r="AF560" s="111" t="n"/>
      <c r="AG560" s="111" t="n"/>
      <c r="AH560" s="77" t="n"/>
      <c r="AI560" s="77" t="n"/>
      <c r="AJ560" s="78" t="n"/>
      <c r="AK560" s="79" t="n"/>
      <c r="AL560" s="80" t="n"/>
      <c r="AM560" s="77" t="n"/>
      <c r="AN560" s="77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1" t="n"/>
      <c r="AX560" s="82" t="n"/>
      <c r="AY560" s="83" t="n"/>
      <c r="AZ560" s="181" t="n"/>
      <c r="BA560" s="84" t="n"/>
      <c r="BB560" s="83" t="n"/>
      <c r="BC560" s="83" t="n"/>
      <c r="BD560" s="83" t="n"/>
      <c r="BE560" s="83" t="n"/>
      <c r="BF560" s="83" t="n"/>
      <c r="BG560" s="28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  <c r="CW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4" t="n"/>
      <c r="G561" s="75" t="n"/>
      <c r="H561" s="76" t="n"/>
      <c r="I561" s="76" t="n"/>
      <c r="J561" s="76" t="n"/>
      <c r="K561" s="76" t="n"/>
      <c r="L561" s="292" t="n"/>
      <c r="M561" s="293" t="n"/>
      <c r="N561" s="294" t="n"/>
      <c r="O561" s="111" t="n"/>
      <c r="P561" s="111" t="n"/>
      <c r="Q561" s="111" t="n"/>
      <c r="R561" s="111" t="n"/>
      <c r="S561" s="111" t="n"/>
      <c r="T561" s="77" t="n"/>
      <c r="U561" s="77" t="n"/>
      <c r="V561" s="111" t="n"/>
      <c r="W561" s="111" t="n"/>
      <c r="X561" s="111" t="n"/>
      <c r="Y561" s="111" t="n"/>
      <c r="Z561" s="111" t="n"/>
      <c r="AA561" s="77" t="n"/>
      <c r="AB561" s="77" t="n"/>
      <c r="AC561" s="111" t="n"/>
      <c r="AD561" s="111" t="n"/>
      <c r="AE561" s="111" t="n"/>
      <c r="AF561" s="111" t="n"/>
      <c r="AG561" s="111" t="n"/>
      <c r="AH561" s="77" t="n"/>
      <c r="AI561" s="77" t="n"/>
      <c r="AJ561" s="78" t="n"/>
      <c r="AK561" s="79" t="n"/>
      <c r="AL561" s="80" t="n"/>
      <c r="AM561" s="77" t="n"/>
      <c r="AN561" s="77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1" t="n"/>
      <c r="AX561" s="82" t="n"/>
      <c r="AY561" s="83" t="n"/>
      <c r="AZ561" s="181" t="n"/>
      <c r="BA561" s="84" t="n"/>
      <c r="BB561" s="83" t="n"/>
      <c r="BC561" s="83" t="n"/>
      <c r="BD561" s="83" t="n"/>
      <c r="BE561" s="83" t="n"/>
      <c r="BF561" s="83" t="n"/>
      <c r="BG561" s="28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  <c r="CW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4" t="n"/>
      <c r="G562" s="75" t="n"/>
      <c r="H562" s="76" t="n"/>
      <c r="I562" s="76" t="n"/>
      <c r="J562" s="76" t="n"/>
      <c r="K562" s="76" t="n"/>
      <c r="L562" s="292" t="n"/>
      <c r="M562" s="293" t="n"/>
      <c r="N562" s="294" t="n"/>
      <c r="O562" s="111" t="n"/>
      <c r="P562" s="111" t="n"/>
      <c r="Q562" s="111" t="n"/>
      <c r="R562" s="111" t="n"/>
      <c r="S562" s="111" t="n"/>
      <c r="T562" s="77" t="n"/>
      <c r="U562" s="77" t="n"/>
      <c r="V562" s="111" t="n"/>
      <c r="W562" s="111" t="n"/>
      <c r="X562" s="111" t="n"/>
      <c r="Y562" s="111" t="n"/>
      <c r="Z562" s="111" t="n"/>
      <c r="AA562" s="77" t="n"/>
      <c r="AB562" s="77" t="n"/>
      <c r="AC562" s="111" t="n"/>
      <c r="AD562" s="111" t="n"/>
      <c r="AE562" s="111" t="n"/>
      <c r="AF562" s="111" t="n"/>
      <c r="AG562" s="111" t="n"/>
      <c r="AH562" s="77" t="n"/>
      <c r="AI562" s="77" t="n"/>
      <c r="AJ562" s="78" t="n"/>
      <c r="AK562" s="79" t="n"/>
      <c r="AL562" s="80" t="n"/>
      <c r="AM562" s="77" t="n"/>
      <c r="AN562" s="77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1" t="n"/>
      <c r="AX562" s="82" t="n"/>
      <c r="AY562" s="83" t="n"/>
      <c r="AZ562" s="181" t="n"/>
      <c r="BA562" s="84" t="n"/>
      <c r="BB562" s="83" t="n"/>
      <c r="BC562" s="83" t="n"/>
      <c r="BD562" s="83" t="n"/>
      <c r="BE562" s="83" t="n"/>
      <c r="BF562" s="83" t="n"/>
      <c r="BG562" s="28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  <c r="CW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4" t="n"/>
      <c r="G563" s="75" t="n"/>
      <c r="H563" s="76" t="n"/>
      <c r="I563" s="76" t="n"/>
      <c r="J563" s="76" t="n"/>
      <c r="K563" s="76" t="n"/>
      <c r="L563" s="292" t="n"/>
      <c r="M563" s="293" t="n"/>
      <c r="N563" s="294" t="n"/>
      <c r="O563" s="111" t="n"/>
      <c r="P563" s="111" t="n"/>
      <c r="Q563" s="111" t="n"/>
      <c r="R563" s="111" t="n"/>
      <c r="S563" s="111" t="n"/>
      <c r="T563" s="77" t="n"/>
      <c r="U563" s="77" t="n"/>
      <c r="V563" s="111" t="n"/>
      <c r="W563" s="111" t="n"/>
      <c r="X563" s="111" t="n"/>
      <c r="Y563" s="111" t="n"/>
      <c r="Z563" s="111" t="n"/>
      <c r="AA563" s="77" t="n"/>
      <c r="AB563" s="77" t="n"/>
      <c r="AC563" s="111" t="n"/>
      <c r="AD563" s="111" t="n"/>
      <c r="AE563" s="111" t="n"/>
      <c r="AF563" s="111" t="n"/>
      <c r="AG563" s="111" t="n"/>
      <c r="AH563" s="77" t="n"/>
      <c r="AI563" s="77" t="n"/>
      <c r="AJ563" s="78" t="n"/>
      <c r="AK563" s="79" t="n"/>
      <c r="AL563" s="80" t="n"/>
      <c r="AM563" s="77" t="n"/>
      <c r="AN563" s="77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1" t="n"/>
      <c r="AX563" s="82" t="n"/>
      <c r="AY563" s="83" t="n"/>
      <c r="AZ563" s="181" t="n"/>
      <c r="BA563" s="84" t="n"/>
      <c r="BB563" s="83" t="n"/>
      <c r="BC563" s="83" t="n"/>
      <c r="BD563" s="83" t="n"/>
      <c r="BE563" s="83" t="n"/>
      <c r="BF563" s="83" t="n"/>
      <c r="BG563" s="28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  <c r="CW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4" t="n"/>
      <c r="G564" s="75" t="n"/>
      <c r="H564" s="76" t="n"/>
      <c r="I564" s="76" t="n"/>
      <c r="J564" s="76" t="n"/>
      <c r="K564" s="76" t="n"/>
      <c r="L564" s="292" t="n"/>
      <c r="M564" s="293" t="n"/>
      <c r="N564" s="294" t="n"/>
      <c r="O564" s="111" t="n"/>
      <c r="P564" s="111" t="n"/>
      <c r="Q564" s="111" t="n"/>
      <c r="R564" s="111" t="n"/>
      <c r="S564" s="111" t="n"/>
      <c r="T564" s="77" t="n"/>
      <c r="U564" s="77" t="n"/>
      <c r="V564" s="111" t="n"/>
      <c r="W564" s="111" t="n"/>
      <c r="X564" s="111" t="n"/>
      <c r="Y564" s="111" t="n"/>
      <c r="Z564" s="111" t="n"/>
      <c r="AA564" s="77" t="n"/>
      <c r="AB564" s="77" t="n"/>
      <c r="AC564" s="111" t="n"/>
      <c r="AD564" s="111" t="n"/>
      <c r="AE564" s="111" t="n"/>
      <c r="AF564" s="111" t="n"/>
      <c r="AG564" s="111" t="n"/>
      <c r="AH564" s="77" t="n"/>
      <c r="AI564" s="77" t="n"/>
      <c r="AJ564" s="78" t="n"/>
      <c r="AK564" s="79" t="n"/>
      <c r="AL564" s="80" t="n"/>
      <c r="AM564" s="77" t="n"/>
      <c r="AN564" s="77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1" t="n"/>
      <c r="AX564" s="82" t="n"/>
      <c r="AY564" s="83" t="n"/>
      <c r="AZ564" s="181" t="n"/>
      <c r="BA564" s="84" t="n"/>
      <c r="BB564" s="83" t="n"/>
      <c r="BC564" s="83" t="n"/>
      <c r="BD564" s="83" t="n"/>
      <c r="BE564" s="83" t="n"/>
      <c r="BF564" s="83" t="n"/>
      <c r="BG564" s="28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  <c r="CW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4" t="n"/>
      <c r="G565" s="75" t="n"/>
      <c r="H565" s="76" t="n"/>
      <c r="I565" s="76" t="n"/>
      <c r="J565" s="76" t="n"/>
      <c r="K565" s="76" t="n"/>
      <c r="L565" s="292" t="n"/>
      <c r="M565" s="293" t="n"/>
      <c r="N565" s="294" t="n"/>
      <c r="O565" s="111" t="n"/>
      <c r="P565" s="111" t="n"/>
      <c r="Q565" s="111" t="n"/>
      <c r="R565" s="111" t="n"/>
      <c r="S565" s="111" t="n"/>
      <c r="T565" s="77" t="n"/>
      <c r="U565" s="77" t="n"/>
      <c r="V565" s="111" t="n"/>
      <c r="W565" s="111" t="n"/>
      <c r="X565" s="111" t="n"/>
      <c r="Y565" s="111" t="n"/>
      <c r="Z565" s="111" t="n"/>
      <c r="AA565" s="77" t="n"/>
      <c r="AB565" s="77" t="n"/>
      <c r="AC565" s="111" t="n"/>
      <c r="AD565" s="111" t="n"/>
      <c r="AE565" s="111" t="n"/>
      <c r="AF565" s="111" t="n"/>
      <c r="AG565" s="111" t="n"/>
      <c r="AH565" s="77" t="n"/>
      <c r="AI565" s="77" t="n"/>
      <c r="AJ565" s="78" t="n"/>
      <c r="AK565" s="79" t="n"/>
      <c r="AL565" s="80" t="n"/>
      <c r="AM565" s="77" t="n"/>
      <c r="AN565" s="77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1" t="n"/>
      <c r="AX565" s="82" t="n"/>
      <c r="AY565" s="83" t="n"/>
      <c r="AZ565" s="181" t="n"/>
      <c r="BA565" s="84" t="n"/>
      <c r="BB565" s="83" t="n"/>
      <c r="BC565" s="83" t="n"/>
      <c r="BD565" s="83" t="n"/>
      <c r="BE565" s="83" t="n"/>
      <c r="BF565" s="83" t="n"/>
      <c r="BG565" s="28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  <c r="CW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4" t="n"/>
      <c r="G566" s="75" t="n"/>
      <c r="H566" s="76" t="n"/>
      <c r="I566" s="76" t="n"/>
      <c r="J566" s="76" t="n"/>
      <c r="K566" s="76" t="n"/>
      <c r="L566" s="292" t="n"/>
      <c r="M566" s="293" t="n"/>
      <c r="N566" s="294" t="n"/>
      <c r="O566" s="111" t="n"/>
      <c r="P566" s="111" t="n"/>
      <c r="Q566" s="111" t="n"/>
      <c r="R566" s="111" t="n"/>
      <c r="S566" s="111" t="n"/>
      <c r="T566" s="77" t="n"/>
      <c r="U566" s="77" t="n"/>
      <c r="V566" s="111" t="n"/>
      <c r="W566" s="111" t="n"/>
      <c r="X566" s="111" t="n"/>
      <c r="Y566" s="111" t="n"/>
      <c r="Z566" s="111" t="n"/>
      <c r="AA566" s="77" t="n"/>
      <c r="AB566" s="77" t="n"/>
      <c r="AC566" s="111" t="n"/>
      <c r="AD566" s="111" t="n"/>
      <c r="AE566" s="111" t="n"/>
      <c r="AF566" s="111" t="n"/>
      <c r="AG566" s="111" t="n"/>
      <c r="AH566" s="77" t="n"/>
      <c r="AI566" s="77" t="n"/>
      <c r="AJ566" s="78" t="n"/>
      <c r="AK566" s="79" t="n"/>
      <c r="AL566" s="80" t="n"/>
      <c r="AM566" s="77" t="n"/>
      <c r="AN566" s="77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1" t="n"/>
      <c r="AX566" s="82" t="n"/>
      <c r="AY566" s="83" t="n"/>
      <c r="AZ566" s="181" t="n"/>
      <c r="BA566" s="84" t="n"/>
      <c r="BB566" s="83" t="n"/>
      <c r="BC566" s="83" t="n"/>
      <c r="BD566" s="83" t="n"/>
      <c r="BE566" s="83" t="n"/>
      <c r="BF566" s="83" t="n"/>
      <c r="BG566" s="28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  <c r="CW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4" t="n"/>
      <c r="G567" s="75" t="n"/>
      <c r="H567" s="76" t="n"/>
      <c r="I567" s="76" t="n"/>
      <c r="J567" s="76" t="n"/>
      <c r="K567" s="76" t="n"/>
      <c r="L567" s="292" t="n"/>
      <c r="M567" s="293" t="n"/>
      <c r="N567" s="294" t="n"/>
      <c r="O567" s="111" t="n"/>
      <c r="P567" s="111" t="n"/>
      <c r="Q567" s="111" t="n"/>
      <c r="R567" s="111" t="n"/>
      <c r="S567" s="111" t="n"/>
      <c r="T567" s="77" t="n"/>
      <c r="U567" s="77" t="n"/>
      <c r="V567" s="111" t="n"/>
      <c r="W567" s="111" t="n"/>
      <c r="X567" s="111" t="n"/>
      <c r="Y567" s="111" t="n"/>
      <c r="Z567" s="111" t="n"/>
      <c r="AA567" s="77" t="n"/>
      <c r="AB567" s="77" t="n"/>
      <c r="AC567" s="111" t="n"/>
      <c r="AD567" s="111" t="n"/>
      <c r="AE567" s="111" t="n"/>
      <c r="AF567" s="111" t="n"/>
      <c r="AG567" s="111" t="n"/>
      <c r="AH567" s="77" t="n"/>
      <c r="AI567" s="77" t="n"/>
      <c r="AJ567" s="78" t="n"/>
      <c r="AK567" s="79" t="n"/>
      <c r="AL567" s="80" t="n"/>
      <c r="AM567" s="77" t="n"/>
      <c r="AN567" s="77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1" t="n"/>
      <c r="AX567" s="82" t="n"/>
      <c r="AY567" s="83" t="n"/>
      <c r="AZ567" s="181" t="n"/>
      <c r="BA567" s="84" t="n"/>
      <c r="BB567" s="83" t="n"/>
      <c r="BC567" s="83" t="n"/>
      <c r="BD567" s="83" t="n"/>
      <c r="BE567" s="83" t="n"/>
      <c r="BF567" s="83" t="n"/>
      <c r="BG567" s="28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  <c r="CW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4" t="n"/>
      <c r="G568" s="75" t="n"/>
      <c r="H568" s="76" t="n"/>
      <c r="I568" s="76" t="n"/>
      <c r="J568" s="76" t="n"/>
      <c r="K568" s="76" t="n"/>
      <c r="L568" s="292" t="n"/>
      <c r="M568" s="293" t="n"/>
      <c r="N568" s="294" t="n"/>
      <c r="O568" s="111" t="n"/>
      <c r="P568" s="111" t="n"/>
      <c r="Q568" s="111" t="n"/>
      <c r="R568" s="111" t="n"/>
      <c r="S568" s="111" t="n"/>
      <c r="T568" s="77" t="n"/>
      <c r="U568" s="77" t="n"/>
      <c r="V568" s="111" t="n"/>
      <c r="W568" s="111" t="n"/>
      <c r="X568" s="111" t="n"/>
      <c r="Y568" s="111" t="n"/>
      <c r="Z568" s="111" t="n"/>
      <c r="AA568" s="77" t="n"/>
      <c r="AB568" s="77" t="n"/>
      <c r="AC568" s="111" t="n"/>
      <c r="AD568" s="111" t="n"/>
      <c r="AE568" s="111" t="n"/>
      <c r="AF568" s="111" t="n"/>
      <c r="AG568" s="111" t="n"/>
      <c r="AH568" s="77" t="n"/>
      <c r="AI568" s="77" t="n"/>
      <c r="AJ568" s="78" t="n"/>
      <c r="AK568" s="79" t="n"/>
      <c r="AL568" s="80" t="n"/>
      <c r="AM568" s="77" t="n"/>
      <c r="AN568" s="77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1" t="n"/>
      <c r="AX568" s="82" t="n"/>
      <c r="AY568" s="83" t="n"/>
      <c r="AZ568" s="181" t="n"/>
      <c r="BA568" s="84" t="n"/>
      <c r="BB568" s="83" t="n"/>
      <c r="BC568" s="83" t="n"/>
      <c r="BD568" s="83" t="n"/>
      <c r="BE568" s="83" t="n"/>
      <c r="BF568" s="83" t="n"/>
      <c r="BG568" s="28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  <c r="CW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4" t="n"/>
      <c r="G569" s="75" t="n"/>
      <c r="H569" s="76" t="n"/>
      <c r="I569" s="76" t="n"/>
      <c r="J569" s="76" t="n"/>
      <c r="K569" s="76" t="n"/>
      <c r="L569" s="292" t="n"/>
      <c r="M569" s="293" t="n"/>
      <c r="N569" s="294" t="n"/>
      <c r="O569" s="111" t="n"/>
      <c r="P569" s="111" t="n"/>
      <c r="Q569" s="111" t="n"/>
      <c r="R569" s="111" t="n"/>
      <c r="S569" s="111" t="n"/>
      <c r="T569" s="77" t="n"/>
      <c r="U569" s="77" t="n"/>
      <c r="V569" s="111" t="n"/>
      <c r="W569" s="111" t="n"/>
      <c r="X569" s="111" t="n"/>
      <c r="Y569" s="111" t="n"/>
      <c r="Z569" s="111" t="n"/>
      <c r="AA569" s="77" t="n"/>
      <c r="AB569" s="77" t="n"/>
      <c r="AC569" s="111" t="n"/>
      <c r="AD569" s="111" t="n"/>
      <c r="AE569" s="111" t="n"/>
      <c r="AF569" s="111" t="n"/>
      <c r="AG569" s="111" t="n"/>
      <c r="AH569" s="77" t="n"/>
      <c r="AI569" s="77" t="n"/>
      <c r="AJ569" s="78" t="n"/>
      <c r="AK569" s="79" t="n"/>
      <c r="AL569" s="80" t="n"/>
      <c r="AM569" s="77" t="n"/>
      <c r="AN569" s="77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1" t="n"/>
      <c r="AX569" s="82" t="n"/>
      <c r="AY569" s="83" t="n"/>
      <c r="AZ569" s="181" t="n"/>
      <c r="BA569" s="84" t="n"/>
      <c r="BB569" s="83" t="n"/>
      <c r="BC569" s="83" t="n"/>
      <c r="BD569" s="83" t="n"/>
      <c r="BE569" s="83" t="n"/>
      <c r="BF569" s="83" t="n"/>
      <c r="BG569" s="28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  <c r="CW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4" t="n"/>
      <c r="G570" s="75" t="n"/>
      <c r="H570" s="76" t="n"/>
      <c r="I570" s="76" t="n"/>
      <c r="J570" s="76" t="n"/>
      <c r="K570" s="76" t="n"/>
      <c r="L570" s="292" t="n"/>
      <c r="M570" s="293" t="n"/>
      <c r="N570" s="294" t="n"/>
      <c r="O570" s="111" t="n"/>
      <c r="P570" s="111" t="n"/>
      <c r="Q570" s="111" t="n"/>
      <c r="R570" s="111" t="n"/>
      <c r="S570" s="111" t="n"/>
      <c r="T570" s="77" t="n"/>
      <c r="U570" s="77" t="n"/>
      <c r="V570" s="111" t="n"/>
      <c r="W570" s="111" t="n"/>
      <c r="X570" s="111" t="n"/>
      <c r="Y570" s="111" t="n"/>
      <c r="Z570" s="111" t="n"/>
      <c r="AA570" s="77" t="n"/>
      <c r="AB570" s="77" t="n"/>
      <c r="AC570" s="111" t="n"/>
      <c r="AD570" s="111" t="n"/>
      <c r="AE570" s="111" t="n"/>
      <c r="AF570" s="111" t="n"/>
      <c r="AG570" s="111" t="n"/>
      <c r="AH570" s="77" t="n"/>
      <c r="AI570" s="77" t="n"/>
      <c r="AJ570" s="78" t="n"/>
      <c r="AK570" s="79" t="n"/>
      <c r="AL570" s="80" t="n"/>
      <c r="AM570" s="77" t="n"/>
      <c r="AN570" s="77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1" t="n"/>
      <c r="AX570" s="82" t="n"/>
      <c r="AY570" s="83" t="n"/>
      <c r="AZ570" s="181" t="n"/>
      <c r="BA570" s="84" t="n"/>
      <c r="BB570" s="83" t="n"/>
      <c r="BC570" s="83" t="n"/>
      <c r="BD570" s="83" t="n"/>
      <c r="BE570" s="83" t="n"/>
      <c r="BF570" s="83" t="n"/>
      <c r="BG570" s="28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  <c r="CW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4" t="n"/>
      <c r="G571" s="75" t="n"/>
      <c r="H571" s="76" t="n"/>
      <c r="I571" s="76" t="n"/>
      <c r="J571" s="76" t="n"/>
      <c r="K571" s="76" t="n"/>
      <c r="L571" s="292" t="n"/>
      <c r="M571" s="293" t="n"/>
      <c r="N571" s="294" t="n"/>
      <c r="O571" s="111" t="n"/>
      <c r="P571" s="111" t="n"/>
      <c r="Q571" s="111" t="n"/>
      <c r="R571" s="111" t="n"/>
      <c r="S571" s="111" t="n"/>
      <c r="T571" s="77" t="n"/>
      <c r="U571" s="77" t="n"/>
      <c r="V571" s="111" t="n"/>
      <c r="W571" s="111" t="n"/>
      <c r="X571" s="111" t="n"/>
      <c r="Y571" s="111" t="n"/>
      <c r="Z571" s="111" t="n"/>
      <c r="AA571" s="77" t="n"/>
      <c r="AB571" s="77" t="n"/>
      <c r="AC571" s="111" t="n"/>
      <c r="AD571" s="111" t="n"/>
      <c r="AE571" s="111" t="n"/>
      <c r="AF571" s="111" t="n"/>
      <c r="AG571" s="111" t="n"/>
      <c r="AH571" s="77" t="n"/>
      <c r="AI571" s="77" t="n"/>
      <c r="AJ571" s="78" t="n"/>
      <c r="AK571" s="79" t="n"/>
      <c r="AL571" s="80" t="n"/>
      <c r="AM571" s="77" t="n"/>
      <c r="AN571" s="77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1" t="n"/>
      <c r="AX571" s="82" t="n"/>
      <c r="AY571" s="83" t="n"/>
      <c r="AZ571" s="181" t="n"/>
      <c r="BA571" s="84" t="n"/>
      <c r="BB571" s="83" t="n"/>
      <c r="BC571" s="83" t="n"/>
      <c r="BD571" s="83" t="n"/>
      <c r="BE571" s="83" t="n"/>
      <c r="BF571" s="83" t="n"/>
      <c r="BG571" s="28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  <c r="CW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4" t="n"/>
      <c r="G572" s="75" t="n"/>
      <c r="H572" s="76" t="n"/>
      <c r="I572" s="76" t="n"/>
      <c r="J572" s="76" t="n"/>
      <c r="K572" s="76" t="n"/>
      <c r="L572" s="292" t="n"/>
      <c r="M572" s="293" t="n"/>
      <c r="N572" s="294" t="n"/>
      <c r="O572" s="111" t="n"/>
      <c r="P572" s="111" t="n"/>
      <c r="Q572" s="111" t="n"/>
      <c r="R572" s="111" t="n"/>
      <c r="S572" s="111" t="n"/>
      <c r="T572" s="77" t="n"/>
      <c r="U572" s="77" t="n"/>
      <c r="V572" s="111" t="n"/>
      <c r="W572" s="111" t="n"/>
      <c r="X572" s="111" t="n"/>
      <c r="Y572" s="111" t="n"/>
      <c r="Z572" s="111" t="n"/>
      <c r="AA572" s="77" t="n"/>
      <c r="AB572" s="77" t="n"/>
      <c r="AC572" s="111" t="n"/>
      <c r="AD572" s="111" t="n"/>
      <c r="AE572" s="111" t="n"/>
      <c r="AF572" s="111" t="n"/>
      <c r="AG572" s="111" t="n"/>
      <c r="AH572" s="77" t="n"/>
      <c r="AI572" s="77" t="n"/>
      <c r="AJ572" s="78" t="n"/>
      <c r="AK572" s="79" t="n"/>
      <c r="AL572" s="80" t="n"/>
      <c r="AM572" s="77" t="n"/>
      <c r="AN572" s="77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1" t="n"/>
      <c r="AX572" s="82" t="n"/>
      <c r="AY572" s="83" t="n"/>
      <c r="AZ572" s="181" t="n"/>
      <c r="BA572" s="84" t="n"/>
      <c r="BB572" s="83" t="n"/>
      <c r="BC572" s="83" t="n"/>
      <c r="BD572" s="83" t="n"/>
      <c r="BE572" s="83" t="n"/>
      <c r="BF572" s="83" t="n"/>
      <c r="BG572" s="28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  <c r="CW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4" t="n"/>
      <c r="G573" s="75" t="n"/>
      <c r="H573" s="76" t="n"/>
      <c r="I573" s="76" t="n"/>
      <c r="J573" s="76" t="n"/>
      <c r="K573" s="76" t="n"/>
      <c r="L573" s="292" t="n"/>
      <c r="M573" s="293" t="n"/>
      <c r="N573" s="294" t="n"/>
      <c r="O573" s="111" t="n"/>
      <c r="P573" s="111" t="n"/>
      <c r="Q573" s="111" t="n"/>
      <c r="R573" s="111" t="n"/>
      <c r="S573" s="111" t="n"/>
      <c r="T573" s="77" t="n"/>
      <c r="U573" s="77" t="n"/>
      <c r="V573" s="111" t="n"/>
      <c r="W573" s="111" t="n"/>
      <c r="X573" s="111" t="n"/>
      <c r="Y573" s="111" t="n"/>
      <c r="Z573" s="111" t="n"/>
      <c r="AA573" s="77" t="n"/>
      <c r="AB573" s="77" t="n"/>
      <c r="AC573" s="111" t="n"/>
      <c r="AD573" s="111" t="n"/>
      <c r="AE573" s="111" t="n"/>
      <c r="AF573" s="111" t="n"/>
      <c r="AG573" s="111" t="n"/>
      <c r="AH573" s="77" t="n"/>
      <c r="AI573" s="77" t="n"/>
      <c r="AJ573" s="78" t="n"/>
      <c r="AK573" s="79" t="n"/>
      <c r="AL573" s="80" t="n"/>
      <c r="AM573" s="77" t="n"/>
      <c r="AN573" s="77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1" t="n"/>
      <c r="AX573" s="82" t="n"/>
      <c r="AY573" s="83" t="n"/>
      <c r="AZ573" s="181" t="n"/>
      <c r="BA573" s="84" t="n"/>
      <c r="BB573" s="83" t="n"/>
      <c r="BC573" s="83" t="n"/>
      <c r="BD573" s="83" t="n"/>
      <c r="BE573" s="83" t="n"/>
      <c r="BF573" s="83" t="n"/>
      <c r="BG573" s="28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  <c r="CW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4" t="n"/>
      <c r="G574" s="75" t="n"/>
      <c r="H574" s="76" t="n"/>
      <c r="I574" s="76" t="n"/>
      <c r="J574" s="76" t="n"/>
      <c r="K574" s="76" t="n"/>
      <c r="L574" s="292" t="n"/>
      <c r="M574" s="293" t="n"/>
      <c r="N574" s="294" t="n"/>
      <c r="O574" s="111" t="n"/>
      <c r="P574" s="111" t="n"/>
      <c r="Q574" s="111" t="n"/>
      <c r="R574" s="111" t="n"/>
      <c r="S574" s="111" t="n"/>
      <c r="T574" s="77" t="n"/>
      <c r="U574" s="77" t="n"/>
      <c r="V574" s="111" t="n"/>
      <c r="W574" s="111" t="n"/>
      <c r="X574" s="111" t="n"/>
      <c r="Y574" s="111" t="n"/>
      <c r="Z574" s="111" t="n"/>
      <c r="AA574" s="77" t="n"/>
      <c r="AB574" s="77" t="n"/>
      <c r="AC574" s="111" t="n"/>
      <c r="AD574" s="111" t="n"/>
      <c r="AE574" s="111" t="n"/>
      <c r="AF574" s="111" t="n"/>
      <c r="AG574" s="111" t="n"/>
      <c r="AH574" s="77" t="n"/>
      <c r="AI574" s="77" t="n"/>
      <c r="AJ574" s="78" t="n"/>
      <c r="AK574" s="79" t="n"/>
      <c r="AL574" s="80" t="n"/>
      <c r="AM574" s="77" t="n"/>
      <c r="AN574" s="77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1" t="n"/>
      <c r="AX574" s="82" t="n"/>
      <c r="AY574" s="83" t="n"/>
      <c r="AZ574" s="181" t="n"/>
      <c r="BA574" s="84" t="n"/>
      <c r="BB574" s="83" t="n"/>
      <c r="BC574" s="83" t="n"/>
      <c r="BD574" s="83" t="n"/>
      <c r="BE574" s="83" t="n"/>
      <c r="BF574" s="83" t="n"/>
      <c r="BG574" s="28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  <c r="CW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4" t="n"/>
      <c r="G575" s="75" t="n"/>
      <c r="H575" s="76" t="n"/>
      <c r="I575" s="76" t="n"/>
      <c r="J575" s="76" t="n"/>
      <c r="K575" s="76" t="n"/>
      <c r="L575" s="292" t="n"/>
      <c r="M575" s="293" t="n"/>
      <c r="N575" s="294" t="n"/>
      <c r="O575" s="111" t="n"/>
      <c r="P575" s="111" t="n"/>
      <c r="Q575" s="111" t="n"/>
      <c r="R575" s="111" t="n"/>
      <c r="S575" s="111" t="n"/>
      <c r="T575" s="77" t="n"/>
      <c r="U575" s="77" t="n"/>
      <c r="V575" s="111" t="n"/>
      <c r="W575" s="111" t="n"/>
      <c r="X575" s="111" t="n"/>
      <c r="Y575" s="111" t="n"/>
      <c r="Z575" s="111" t="n"/>
      <c r="AA575" s="77" t="n"/>
      <c r="AB575" s="77" t="n"/>
      <c r="AC575" s="111" t="n"/>
      <c r="AD575" s="111" t="n"/>
      <c r="AE575" s="111" t="n"/>
      <c r="AF575" s="111" t="n"/>
      <c r="AG575" s="111" t="n"/>
      <c r="AH575" s="77" t="n"/>
      <c r="AI575" s="77" t="n"/>
      <c r="AJ575" s="78" t="n"/>
      <c r="AK575" s="79" t="n"/>
      <c r="AL575" s="80" t="n"/>
      <c r="AM575" s="77" t="n"/>
      <c r="AN575" s="77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1" t="n"/>
      <c r="AX575" s="82" t="n"/>
      <c r="AY575" s="83" t="n"/>
      <c r="AZ575" s="181" t="n"/>
      <c r="BA575" s="84" t="n"/>
      <c r="BB575" s="83" t="n"/>
      <c r="BC575" s="83" t="n"/>
      <c r="BD575" s="83" t="n"/>
      <c r="BE575" s="83" t="n"/>
      <c r="BF575" s="83" t="n"/>
      <c r="BG575" s="28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  <c r="CW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4" t="n"/>
      <c r="G576" s="75" t="n"/>
      <c r="H576" s="76" t="n"/>
      <c r="I576" s="76" t="n"/>
      <c r="J576" s="76" t="n"/>
      <c r="K576" s="76" t="n"/>
      <c r="L576" s="292" t="n"/>
      <c r="M576" s="293" t="n"/>
      <c r="N576" s="294" t="n"/>
      <c r="O576" s="111" t="n"/>
      <c r="P576" s="111" t="n"/>
      <c r="Q576" s="111" t="n"/>
      <c r="R576" s="111" t="n"/>
      <c r="S576" s="111" t="n"/>
      <c r="T576" s="77" t="n"/>
      <c r="U576" s="77" t="n"/>
      <c r="V576" s="111" t="n"/>
      <c r="W576" s="111" t="n"/>
      <c r="X576" s="111" t="n"/>
      <c r="Y576" s="111" t="n"/>
      <c r="Z576" s="111" t="n"/>
      <c r="AA576" s="77" t="n"/>
      <c r="AB576" s="77" t="n"/>
      <c r="AC576" s="111" t="n"/>
      <c r="AD576" s="111" t="n"/>
      <c r="AE576" s="111" t="n"/>
      <c r="AF576" s="111" t="n"/>
      <c r="AG576" s="111" t="n"/>
      <c r="AH576" s="77" t="n"/>
      <c r="AI576" s="77" t="n"/>
      <c r="AJ576" s="78" t="n"/>
      <c r="AK576" s="79" t="n"/>
      <c r="AL576" s="80" t="n"/>
      <c r="AM576" s="77" t="n"/>
      <c r="AN576" s="77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1" t="n"/>
      <c r="AX576" s="82" t="n"/>
      <c r="AY576" s="83" t="n"/>
      <c r="AZ576" s="181" t="n"/>
      <c r="BA576" s="84" t="n"/>
      <c r="BB576" s="83" t="n"/>
      <c r="BC576" s="83" t="n"/>
      <c r="BD576" s="83" t="n"/>
      <c r="BE576" s="83" t="n"/>
      <c r="BF576" s="83" t="n"/>
      <c r="BG576" s="28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  <c r="CW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4" t="n"/>
      <c r="G577" s="75" t="n"/>
      <c r="H577" s="76" t="n"/>
      <c r="I577" s="76" t="n"/>
      <c r="J577" s="76" t="n"/>
      <c r="K577" s="76" t="n"/>
      <c r="L577" s="292" t="n"/>
      <c r="M577" s="293" t="n"/>
      <c r="N577" s="294" t="n"/>
      <c r="O577" s="111" t="n"/>
      <c r="P577" s="111" t="n"/>
      <c r="Q577" s="111" t="n"/>
      <c r="R577" s="111" t="n"/>
      <c r="S577" s="111" t="n"/>
      <c r="T577" s="77" t="n"/>
      <c r="U577" s="77" t="n"/>
      <c r="V577" s="111" t="n"/>
      <c r="W577" s="111" t="n"/>
      <c r="X577" s="111" t="n"/>
      <c r="Y577" s="111" t="n"/>
      <c r="Z577" s="111" t="n"/>
      <c r="AA577" s="77" t="n"/>
      <c r="AB577" s="77" t="n"/>
      <c r="AC577" s="111" t="n"/>
      <c r="AD577" s="111" t="n"/>
      <c r="AE577" s="111" t="n"/>
      <c r="AF577" s="111" t="n"/>
      <c r="AG577" s="111" t="n"/>
      <c r="AH577" s="77" t="n"/>
      <c r="AI577" s="77" t="n"/>
      <c r="AJ577" s="78" t="n"/>
      <c r="AK577" s="79" t="n"/>
      <c r="AL577" s="80" t="n"/>
      <c r="AM577" s="77" t="n"/>
      <c r="AN577" s="77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1" t="n"/>
      <c r="AX577" s="82" t="n"/>
      <c r="AY577" s="83" t="n"/>
      <c r="AZ577" s="181" t="n"/>
      <c r="BA577" s="84" t="n"/>
      <c r="BB577" s="83" t="n"/>
      <c r="BC577" s="83" t="n"/>
      <c r="BD577" s="83" t="n"/>
      <c r="BE577" s="83" t="n"/>
      <c r="BF577" s="83" t="n"/>
      <c r="BG577" s="28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  <c r="CW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4" t="n"/>
      <c r="G578" s="75" t="n"/>
      <c r="H578" s="76" t="n"/>
      <c r="I578" s="76" t="n"/>
      <c r="J578" s="76" t="n"/>
      <c r="K578" s="76" t="n"/>
      <c r="L578" s="292" t="n"/>
      <c r="M578" s="293" t="n"/>
      <c r="N578" s="294" t="n"/>
      <c r="O578" s="111" t="n"/>
      <c r="P578" s="111" t="n"/>
      <c r="Q578" s="111" t="n"/>
      <c r="R578" s="111" t="n"/>
      <c r="S578" s="111" t="n"/>
      <c r="T578" s="77" t="n"/>
      <c r="U578" s="77" t="n"/>
      <c r="V578" s="111" t="n"/>
      <c r="W578" s="111" t="n"/>
      <c r="X578" s="111" t="n"/>
      <c r="Y578" s="111" t="n"/>
      <c r="Z578" s="111" t="n"/>
      <c r="AA578" s="77" t="n"/>
      <c r="AB578" s="77" t="n"/>
      <c r="AC578" s="111" t="n"/>
      <c r="AD578" s="111" t="n"/>
      <c r="AE578" s="111" t="n"/>
      <c r="AF578" s="111" t="n"/>
      <c r="AG578" s="111" t="n"/>
      <c r="AH578" s="77" t="n"/>
      <c r="AI578" s="77" t="n"/>
      <c r="AJ578" s="78" t="n"/>
      <c r="AK578" s="79" t="n"/>
      <c r="AL578" s="80" t="n"/>
      <c r="AM578" s="77" t="n"/>
      <c r="AN578" s="77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1" t="n"/>
      <c r="AX578" s="82" t="n"/>
      <c r="AY578" s="83" t="n"/>
      <c r="AZ578" s="181" t="n"/>
      <c r="BA578" s="84" t="n"/>
      <c r="BB578" s="83" t="n"/>
      <c r="BC578" s="83" t="n"/>
      <c r="BD578" s="83" t="n"/>
      <c r="BE578" s="83" t="n"/>
      <c r="BF578" s="83" t="n"/>
      <c r="BG578" s="28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  <c r="CW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4" t="n"/>
      <c r="G579" s="75" t="n"/>
      <c r="H579" s="76" t="n"/>
      <c r="I579" s="76" t="n"/>
      <c r="J579" s="76" t="n"/>
      <c r="K579" s="76" t="n"/>
      <c r="L579" s="292" t="n"/>
      <c r="M579" s="293" t="n"/>
      <c r="N579" s="294" t="n"/>
      <c r="O579" s="111" t="n"/>
      <c r="P579" s="111" t="n"/>
      <c r="Q579" s="111" t="n"/>
      <c r="R579" s="111" t="n"/>
      <c r="S579" s="111" t="n"/>
      <c r="T579" s="77" t="n"/>
      <c r="U579" s="77" t="n"/>
      <c r="V579" s="111" t="n"/>
      <c r="W579" s="111" t="n"/>
      <c r="X579" s="111" t="n"/>
      <c r="Y579" s="111" t="n"/>
      <c r="Z579" s="111" t="n"/>
      <c r="AA579" s="77" t="n"/>
      <c r="AB579" s="77" t="n"/>
      <c r="AC579" s="111" t="n"/>
      <c r="AD579" s="111" t="n"/>
      <c r="AE579" s="111" t="n"/>
      <c r="AF579" s="111" t="n"/>
      <c r="AG579" s="111" t="n"/>
      <c r="AH579" s="77" t="n"/>
      <c r="AI579" s="77" t="n"/>
      <c r="AJ579" s="78" t="n"/>
      <c r="AK579" s="79" t="n"/>
      <c r="AL579" s="80" t="n"/>
      <c r="AM579" s="77" t="n"/>
      <c r="AN579" s="77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1" t="n"/>
      <c r="AX579" s="82" t="n"/>
      <c r="AY579" s="83" t="n"/>
      <c r="AZ579" s="181" t="n"/>
      <c r="BA579" s="84" t="n"/>
      <c r="BB579" s="83" t="n"/>
      <c r="BC579" s="83" t="n"/>
      <c r="BD579" s="83" t="n"/>
      <c r="BE579" s="83" t="n"/>
      <c r="BF579" s="83" t="n"/>
      <c r="BG579" s="28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  <c r="CW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4" t="n"/>
      <c r="G580" s="75" t="n"/>
      <c r="H580" s="76" t="n"/>
      <c r="I580" s="76" t="n"/>
      <c r="J580" s="76" t="n"/>
      <c r="K580" s="76" t="n"/>
      <c r="L580" s="292" t="n"/>
      <c r="M580" s="293" t="n"/>
      <c r="N580" s="294" t="n"/>
      <c r="O580" s="111" t="n"/>
      <c r="P580" s="111" t="n"/>
      <c r="Q580" s="111" t="n"/>
      <c r="R580" s="111" t="n"/>
      <c r="S580" s="111" t="n"/>
      <c r="T580" s="77" t="n"/>
      <c r="U580" s="77" t="n"/>
      <c r="V580" s="111" t="n"/>
      <c r="W580" s="111" t="n"/>
      <c r="X580" s="111" t="n"/>
      <c r="Y580" s="111" t="n"/>
      <c r="Z580" s="111" t="n"/>
      <c r="AA580" s="77" t="n"/>
      <c r="AB580" s="77" t="n"/>
      <c r="AC580" s="111" t="n"/>
      <c r="AD580" s="111" t="n"/>
      <c r="AE580" s="111" t="n"/>
      <c r="AF580" s="111" t="n"/>
      <c r="AG580" s="111" t="n"/>
      <c r="AH580" s="77" t="n"/>
      <c r="AI580" s="77" t="n"/>
      <c r="AJ580" s="78" t="n"/>
      <c r="AK580" s="79" t="n"/>
      <c r="AL580" s="80" t="n"/>
      <c r="AM580" s="77" t="n"/>
      <c r="AN580" s="77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1" t="n"/>
      <c r="AX580" s="82" t="n"/>
      <c r="AY580" s="83" t="n"/>
      <c r="AZ580" s="181" t="n"/>
      <c r="BA580" s="84" t="n"/>
      <c r="BB580" s="83" t="n"/>
      <c r="BC580" s="83" t="n"/>
      <c r="BD580" s="83" t="n"/>
      <c r="BE580" s="83" t="n"/>
      <c r="BF580" s="83" t="n"/>
      <c r="BG580" s="28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  <c r="CW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4" t="n"/>
      <c r="G581" s="75" t="n"/>
      <c r="H581" s="76" t="n"/>
      <c r="I581" s="76" t="n"/>
      <c r="J581" s="76" t="n"/>
      <c r="K581" s="76" t="n"/>
      <c r="L581" s="292" t="n"/>
      <c r="M581" s="293" t="n"/>
      <c r="N581" s="294" t="n"/>
      <c r="O581" s="111" t="n"/>
      <c r="P581" s="111" t="n"/>
      <c r="Q581" s="111" t="n"/>
      <c r="R581" s="111" t="n"/>
      <c r="S581" s="111" t="n"/>
      <c r="T581" s="77" t="n"/>
      <c r="U581" s="77" t="n"/>
      <c r="V581" s="111" t="n"/>
      <c r="W581" s="111" t="n"/>
      <c r="X581" s="111" t="n"/>
      <c r="Y581" s="111" t="n"/>
      <c r="Z581" s="111" t="n"/>
      <c r="AA581" s="77" t="n"/>
      <c r="AB581" s="77" t="n"/>
      <c r="AC581" s="111" t="n"/>
      <c r="AD581" s="111" t="n"/>
      <c r="AE581" s="111" t="n"/>
      <c r="AF581" s="111" t="n"/>
      <c r="AG581" s="111" t="n"/>
      <c r="AH581" s="77" t="n"/>
      <c r="AI581" s="77" t="n"/>
      <c r="AJ581" s="78" t="n"/>
      <c r="AK581" s="79" t="n"/>
      <c r="AL581" s="80" t="n"/>
      <c r="AM581" s="77" t="n"/>
      <c r="AN581" s="77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1" t="n"/>
      <c r="AX581" s="82" t="n"/>
      <c r="AY581" s="83" t="n"/>
      <c r="AZ581" s="181" t="n"/>
      <c r="BA581" s="84" t="n"/>
      <c r="BB581" s="83" t="n"/>
      <c r="BC581" s="83" t="n"/>
      <c r="BD581" s="83" t="n"/>
      <c r="BE581" s="83" t="n"/>
      <c r="BF581" s="83" t="n"/>
      <c r="BG581" s="28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  <c r="CW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4" t="n"/>
      <c r="G582" s="75" t="n"/>
      <c r="H582" s="76" t="n"/>
      <c r="I582" s="76" t="n"/>
      <c r="J582" s="76" t="n"/>
      <c r="K582" s="76" t="n"/>
      <c r="L582" s="292" t="n"/>
      <c r="M582" s="293" t="n"/>
      <c r="N582" s="294" t="n"/>
      <c r="O582" s="111" t="n"/>
      <c r="P582" s="111" t="n"/>
      <c r="Q582" s="111" t="n"/>
      <c r="R582" s="111" t="n"/>
      <c r="S582" s="111" t="n"/>
      <c r="T582" s="77" t="n"/>
      <c r="U582" s="77" t="n"/>
      <c r="V582" s="111" t="n"/>
      <c r="W582" s="111" t="n"/>
      <c r="X582" s="111" t="n"/>
      <c r="Y582" s="111" t="n"/>
      <c r="Z582" s="111" t="n"/>
      <c r="AA582" s="77" t="n"/>
      <c r="AB582" s="77" t="n"/>
      <c r="AC582" s="111" t="n"/>
      <c r="AD582" s="111" t="n"/>
      <c r="AE582" s="111" t="n"/>
      <c r="AF582" s="111" t="n"/>
      <c r="AG582" s="111" t="n"/>
      <c r="AH582" s="77" t="n"/>
      <c r="AI582" s="77" t="n"/>
      <c r="AJ582" s="78" t="n"/>
      <c r="AK582" s="79" t="n"/>
      <c r="AL582" s="80" t="n"/>
      <c r="AM582" s="77" t="n"/>
      <c r="AN582" s="77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1" t="n"/>
      <c r="AX582" s="82" t="n"/>
      <c r="AY582" s="83" t="n"/>
      <c r="AZ582" s="181" t="n"/>
      <c r="BA582" s="84" t="n"/>
      <c r="BB582" s="83" t="n"/>
      <c r="BC582" s="83" t="n"/>
      <c r="BD582" s="83" t="n"/>
      <c r="BE582" s="83" t="n"/>
      <c r="BF582" s="83" t="n"/>
      <c r="BG582" s="28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  <c r="CW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4" t="n"/>
      <c r="G583" s="75" t="n"/>
      <c r="H583" s="76" t="n"/>
      <c r="I583" s="76" t="n"/>
      <c r="J583" s="76" t="n"/>
      <c r="K583" s="76" t="n"/>
      <c r="L583" s="292" t="n"/>
      <c r="M583" s="293" t="n"/>
      <c r="N583" s="294" t="n"/>
      <c r="O583" s="111" t="n"/>
      <c r="P583" s="111" t="n"/>
      <c r="Q583" s="111" t="n"/>
      <c r="R583" s="111" t="n"/>
      <c r="S583" s="111" t="n"/>
      <c r="T583" s="77" t="n"/>
      <c r="U583" s="77" t="n"/>
      <c r="V583" s="111" t="n"/>
      <c r="W583" s="111" t="n"/>
      <c r="X583" s="111" t="n"/>
      <c r="Y583" s="111" t="n"/>
      <c r="Z583" s="111" t="n"/>
      <c r="AA583" s="77" t="n"/>
      <c r="AB583" s="77" t="n"/>
      <c r="AC583" s="111" t="n"/>
      <c r="AD583" s="111" t="n"/>
      <c r="AE583" s="111" t="n"/>
      <c r="AF583" s="111" t="n"/>
      <c r="AG583" s="111" t="n"/>
      <c r="AH583" s="77" t="n"/>
      <c r="AI583" s="77" t="n"/>
      <c r="AJ583" s="78" t="n"/>
      <c r="AK583" s="79" t="n"/>
      <c r="AL583" s="80" t="n"/>
      <c r="AM583" s="77" t="n"/>
      <c r="AN583" s="77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1" t="n"/>
      <c r="AX583" s="82" t="n"/>
      <c r="AY583" s="83" t="n"/>
      <c r="AZ583" s="181" t="n"/>
      <c r="BA583" s="84" t="n"/>
      <c r="BB583" s="83" t="n"/>
      <c r="BC583" s="83" t="n"/>
      <c r="BD583" s="83" t="n"/>
      <c r="BE583" s="83" t="n"/>
      <c r="BF583" s="83" t="n"/>
      <c r="BG583" s="28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  <c r="CW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4" t="n"/>
      <c r="G584" s="75" t="n"/>
      <c r="H584" s="76" t="n"/>
      <c r="I584" s="76" t="n"/>
      <c r="J584" s="76" t="n"/>
      <c r="K584" s="76" t="n"/>
      <c r="L584" s="292" t="n"/>
      <c r="M584" s="293" t="n"/>
      <c r="N584" s="294" t="n"/>
      <c r="O584" s="111" t="n"/>
      <c r="P584" s="111" t="n"/>
      <c r="Q584" s="111" t="n"/>
      <c r="R584" s="111" t="n"/>
      <c r="S584" s="111" t="n"/>
      <c r="T584" s="77" t="n"/>
      <c r="U584" s="77" t="n"/>
      <c r="V584" s="111" t="n"/>
      <c r="W584" s="111" t="n"/>
      <c r="X584" s="111" t="n"/>
      <c r="Y584" s="111" t="n"/>
      <c r="Z584" s="111" t="n"/>
      <c r="AA584" s="77" t="n"/>
      <c r="AB584" s="77" t="n"/>
      <c r="AC584" s="111" t="n"/>
      <c r="AD584" s="111" t="n"/>
      <c r="AE584" s="111" t="n"/>
      <c r="AF584" s="111" t="n"/>
      <c r="AG584" s="111" t="n"/>
      <c r="AH584" s="77" t="n"/>
      <c r="AI584" s="77" t="n"/>
      <c r="AJ584" s="78" t="n"/>
      <c r="AK584" s="79" t="n"/>
      <c r="AL584" s="80" t="n"/>
      <c r="AM584" s="77" t="n"/>
      <c r="AN584" s="77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1" t="n"/>
      <c r="AX584" s="82" t="n"/>
      <c r="AY584" s="83" t="n"/>
      <c r="AZ584" s="181" t="n"/>
      <c r="BA584" s="84" t="n"/>
      <c r="BB584" s="83" t="n"/>
      <c r="BC584" s="83" t="n"/>
      <c r="BD584" s="83" t="n"/>
      <c r="BE584" s="83" t="n"/>
      <c r="BF584" s="83" t="n"/>
      <c r="BG584" s="28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  <c r="CW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4" t="n"/>
      <c r="G585" s="75" t="n"/>
      <c r="H585" s="76" t="n"/>
      <c r="I585" s="76" t="n"/>
      <c r="J585" s="76" t="n"/>
      <c r="K585" s="76" t="n"/>
      <c r="L585" s="292" t="n"/>
      <c r="M585" s="293" t="n"/>
      <c r="N585" s="294" t="n"/>
      <c r="O585" s="111" t="n"/>
      <c r="P585" s="111" t="n"/>
      <c r="Q585" s="111" t="n"/>
      <c r="R585" s="111" t="n"/>
      <c r="S585" s="111" t="n"/>
      <c r="T585" s="77" t="n"/>
      <c r="U585" s="77" t="n"/>
      <c r="V585" s="111" t="n"/>
      <c r="W585" s="111" t="n"/>
      <c r="X585" s="111" t="n"/>
      <c r="Y585" s="111" t="n"/>
      <c r="Z585" s="111" t="n"/>
      <c r="AA585" s="77" t="n"/>
      <c r="AB585" s="77" t="n"/>
      <c r="AC585" s="111" t="n"/>
      <c r="AD585" s="111" t="n"/>
      <c r="AE585" s="111" t="n"/>
      <c r="AF585" s="111" t="n"/>
      <c r="AG585" s="111" t="n"/>
      <c r="AH585" s="77" t="n"/>
      <c r="AI585" s="77" t="n"/>
      <c r="AJ585" s="78" t="n"/>
      <c r="AK585" s="79" t="n"/>
      <c r="AL585" s="80" t="n"/>
      <c r="AM585" s="77" t="n"/>
      <c r="AN585" s="77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1" t="n"/>
      <c r="AX585" s="82" t="n"/>
      <c r="AY585" s="83" t="n"/>
      <c r="AZ585" s="181" t="n"/>
      <c r="BA585" s="84" t="n"/>
      <c r="BB585" s="83" t="n"/>
      <c r="BC585" s="83" t="n"/>
      <c r="BD585" s="83" t="n"/>
      <c r="BE585" s="83" t="n"/>
      <c r="BF585" s="83" t="n"/>
      <c r="BG585" s="28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  <c r="CW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4" t="n"/>
      <c r="G586" s="75" t="n"/>
      <c r="H586" s="76" t="n"/>
      <c r="I586" s="76" t="n"/>
      <c r="J586" s="76" t="n"/>
      <c r="K586" s="76" t="n"/>
      <c r="L586" s="292" t="n"/>
      <c r="M586" s="293" t="n"/>
      <c r="N586" s="294" t="n"/>
      <c r="O586" s="111" t="n"/>
      <c r="P586" s="111" t="n"/>
      <c r="Q586" s="111" t="n"/>
      <c r="R586" s="111" t="n"/>
      <c r="S586" s="111" t="n"/>
      <c r="T586" s="77" t="n"/>
      <c r="U586" s="77" t="n"/>
      <c r="V586" s="111" t="n"/>
      <c r="W586" s="111" t="n"/>
      <c r="X586" s="111" t="n"/>
      <c r="Y586" s="111" t="n"/>
      <c r="Z586" s="111" t="n"/>
      <c r="AA586" s="77" t="n"/>
      <c r="AB586" s="77" t="n"/>
      <c r="AC586" s="111" t="n"/>
      <c r="AD586" s="111" t="n"/>
      <c r="AE586" s="111" t="n"/>
      <c r="AF586" s="111" t="n"/>
      <c r="AG586" s="111" t="n"/>
      <c r="AH586" s="77" t="n"/>
      <c r="AI586" s="77" t="n"/>
      <c r="AJ586" s="78" t="n"/>
      <c r="AK586" s="79" t="n"/>
      <c r="AL586" s="80" t="n"/>
      <c r="AM586" s="77" t="n"/>
      <c r="AN586" s="77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1" t="n"/>
      <c r="AX586" s="82" t="n"/>
      <c r="AY586" s="83" t="n"/>
      <c r="AZ586" s="181" t="n"/>
      <c r="BA586" s="84" t="n"/>
      <c r="BB586" s="83" t="n"/>
      <c r="BC586" s="83" t="n"/>
      <c r="BD586" s="83" t="n"/>
      <c r="BE586" s="83" t="n"/>
      <c r="BF586" s="83" t="n"/>
      <c r="BG586" s="28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  <c r="CW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4" t="n"/>
      <c r="G587" s="75" t="n"/>
      <c r="H587" s="76" t="n"/>
      <c r="I587" s="76" t="n"/>
      <c r="J587" s="76" t="n"/>
      <c r="K587" s="76" t="n"/>
      <c r="L587" s="292" t="n"/>
      <c r="M587" s="293" t="n"/>
      <c r="N587" s="294" t="n"/>
      <c r="O587" s="111" t="n"/>
      <c r="P587" s="111" t="n"/>
      <c r="Q587" s="111" t="n"/>
      <c r="R587" s="111" t="n"/>
      <c r="S587" s="111" t="n"/>
      <c r="T587" s="77" t="n"/>
      <c r="U587" s="77" t="n"/>
      <c r="V587" s="111" t="n"/>
      <c r="W587" s="111" t="n"/>
      <c r="X587" s="111" t="n"/>
      <c r="Y587" s="111" t="n"/>
      <c r="Z587" s="111" t="n"/>
      <c r="AA587" s="77" t="n"/>
      <c r="AB587" s="77" t="n"/>
      <c r="AC587" s="111" t="n"/>
      <c r="AD587" s="111" t="n"/>
      <c r="AE587" s="111" t="n"/>
      <c r="AF587" s="111" t="n"/>
      <c r="AG587" s="111" t="n"/>
      <c r="AH587" s="77" t="n"/>
      <c r="AI587" s="77" t="n"/>
      <c r="AJ587" s="78" t="n"/>
      <c r="AK587" s="79" t="n"/>
      <c r="AL587" s="80" t="n"/>
      <c r="AM587" s="77" t="n"/>
      <c r="AN587" s="77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1" t="n"/>
      <c r="AX587" s="82" t="n"/>
      <c r="AY587" s="83" t="n"/>
      <c r="AZ587" s="181" t="n"/>
      <c r="BA587" s="84" t="n"/>
      <c r="BB587" s="83" t="n"/>
      <c r="BC587" s="83" t="n"/>
      <c r="BD587" s="83" t="n"/>
      <c r="BE587" s="83" t="n"/>
      <c r="BF587" s="83" t="n"/>
      <c r="BG587" s="28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  <c r="CW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4" t="n"/>
      <c r="G588" s="75" t="n"/>
      <c r="H588" s="76" t="n"/>
      <c r="I588" s="76" t="n"/>
      <c r="J588" s="76" t="n"/>
      <c r="K588" s="76" t="n"/>
      <c r="L588" s="292" t="n"/>
      <c r="M588" s="293" t="n"/>
      <c r="N588" s="294" t="n"/>
      <c r="O588" s="111" t="n"/>
      <c r="P588" s="111" t="n"/>
      <c r="Q588" s="111" t="n"/>
      <c r="R588" s="111" t="n"/>
      <c r="S588" s="111" t="n"/>
      <c r="T588" s="77" t="n"/>
      <c r="U588" s="77" t="n"/>
      <c r="V588" s="111" t="n"/>
      <c r="W588" s="111" t="n"/>
      <c r="X588" s="111" t="n"/>
      <c r="Y588" s="111" t="n"/>
      <c r="Z588" s="111" t="n"/>
      <c r="AA588" s="77" t="n"/>
      <c r="AB588" s="77" t="n"/>
      <c r="AC588" s="111" t="n"/>
      <c r="AD588" s="111" t="n"/>
      <c r="AE588" s="111" t="n"/>
      <c r="AF588" s="111" t="n"/>
      <c r="AG588" s="111" t="n"/>
      <c r="AH588" s="77" t="n"/>
      <c r="AI588" s="77" t="n"/>
      <c r="AJ588" s="78" t="n"/>
      <c r="AK588" s="79" t="n"/>
      <c r="AL588" s="80" t="n"/>
      <c r="AM588" s="77" t="n"/>
      <c r="AN588" s="77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1" t="n"/>
      <c r="AX588" s="82" t="n"/>
      <c r="AY588" s="83" t="n"/>
      <c r="AZ588" s="181" t="n"/>
      <c r="BA588" s="84" t="n"/>
      <c r="BB588" s="83" t="n"/>
      <c r="BC588" s="83" t="n"/>
      <c r="BD588" s="83" t="n"/>
      <c r="BE588" s="83" t="n"/>
      <c r="BF588" s="83" t="n"/>
      <c r="BG588" s="28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  <c r="CW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4" t="n"/>
      <c r="G589" s="75" t="n"/>
      <c r="H589" s="76" t="n"/>
      <c r="I589" s="76" t="n"/>
      <c r="J589" s="76" t="n"/>
      <c r="K589" s="76" t="n"/>
      <c r="L589" s="292" t="n"/>
      <c r="M589" s="293" t="n"/>
      <c r="N589" s="294" t="n"/>
      <c r="O589" s="111" t="n"/>
      <c r="P589" s="111" t="n"/>
      <c r="Q589" s="111" t="n"/>
      <c r="R589" s="111" t="n"/>
      <c r="S589" s="111" t="n"/>
      <c r="T589" s="77" t="n"/>
      <c r="U589" s="77" t="n"/>
      <c r="V589" s="111" t="n"/>
      <c r="W589" s="111" t="n"/>
      <c r="X589" s="111" t="n"/>
      <c r="Y589" s="111" t="n"/>
      <c r="Z589" s="111" t="n"/>
      <c r="AA589" s="77" t="n"/>
      <c r="AB589" s="77" t="n"/>
      <c r="AC589" s="111" t="n"/>
      <c r="AD589" s="111" t="n"/>
      <c r="AE589" s="111" t="n"/>
      <c r="AF589" s="111" t="n"/>
      <c r="AG589" s="111" t="n"/>
      <c r="AH589" s="77" t="n"/>
      <c r="AI589" s="77" t="n"/>
      <c r="AJ589" s="78" t="n"/>
      <c r="AK589" s="79" t="n"/>
      <c r="AL589" s="80" t="n"/>
      <c r="AM589" s="77" t="n"/>
      <c r="AN589" s="77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1" t="n"/>
      <c r="AX589" s="82" t="n"/>
      <c r="AY589" s="83" t="n"/>
      <c r="AZ589" s="181" t="n"/>
      <c r="BA589" s="84" t="n"/>
      <c r="BB589" s="83" t="n"/>
      <c r="BC589" s="83" t="n"/>
      <c r="BD589" s="83" t="n"/>
      <c r="BE589" s="83" t="n"/>
      <c r="BF589" s="83" t="n"/>
      <c r="BG589" s="28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  <c r="CW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4" t="n"/>
      <c r="G590" s="75" t="n"/>
      <c r="H590" s="76" t="n"/>
      <c r="I590" s="76" t="n"/>
      <c r="J590" s="76" t="n"/>
      <c r="K590" s="76" t="n"/>
      <c r="L590" s="292" t="n"/>
      <c r="M590" s="293" t="n"/>
      <c r="N590" s="294" t="n"/>
      <c r="O590" s="111" t="n"/>
      <c r="P590" s="111" t="n"/>
      <c r="Q590" s="111" t="n"/>
      <c r="R590" s="111" t="n"/>
      <c r="S590" s="111" t="n"/>
      <c r="T590" s="77" t="n"/>
      <c r="U590" s="77" t="n"/>
      <c r="V590" s="111" t="n"/>
      <c r="W590" s="111" t="n"/>
      <c r="X590" s="111" t="n"/>
      <c r="Y590" s="111" t="n"/>
      <c r="Z590" s="111" t="n"/>
      <c r="AA590" s="77" t="n"/>
      <c r="AB590" s="77" t="n"/>
      <c r="AC590" s="111" t="n"/>
      <c r="AD590" s="111" t="n"/>
      <c r="AE590" s="111" t="n"/>
      <c r="AF590" s="111" t="n"/>
      <c r="AG590" s="111" t="n"/>
      <c r="AH590" s="77" t="n"/>
      <c r="AI590" s="77" t="n"/>
      <c r="AJ590" s="78" t="n"/>
      <c r="AK590" s="79" t="n"/>
      <c r="AL590" s="80" t="n"/>
      <c r="AM590" s="77" t="n"/>
      <c r="AN590" s="77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1" t="n"/>
      <c r="AX590" s="82" t="n"/>
      <c r="AY590" s="83" t="n"/>
      <c r="AZ590" s="181" t="n"/>
      <c r="BA590" s="84" t="n"/>
      <c r="BB590" s="83" t="n"/>
      <c r="BC590" s="83" t="n"/>
      <c r="BD590" s="83" t="n"/>
      <c r="BE590" s="83" t="n"/>
      <c r="BF590" s="83" t="n"/>
      <c r="BG590" s="28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  <c r="CW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4" t="n"/>
      <c r="G591" s="75" t="n"/>
      <c r="H591" s="76" t="n"/>
      <c r="I591" s="76" t="n"/>
      <c r="J591" s="76" t="n"/>
      <c r="K591" s="76" t="n"/>
      <c r="L591" s="292" t="n"/>
      <c r="M591" s="293" t="n"/>
      <c r="N591" s="294" t="n"/>
      <c r="O591" s="111" t="n"/>
      <c r="P591" s="111" t="n"/>
      <c r="Q591" s="111" t="n"/>
      <c r="R591" s="111" t="n"/>
      <c r="S591" s="111" t="n"/>
      <c r="T591" s="77" t="n"/>
      <c r="U591" s="77" t="n"/>
      <c r="V591" s="111" t="n"/>
      <c r="W591" s="111" t="n"/>
      <c r="X591" s="111" t="n"/>
      <c r="Y591" s="111" t="n"/>
      <c r="Z591" s="111" t="n"/>
      <c r="AA591" s="77" t="n"/>
      <c r="AB591" s="77" t="n"/>
      <c r="AC591" s="111" t="n"/>
      <c r="AD591" s="111" t="n"/>
      <c r="AE591" s="111" t="n"/>
      <c r="AF591" s="111" t="n"/>
      <c r="AG591" s="111" t="n"/>
      <c r="AH591" s="77" t="n"/>
      <c r="AI591" s="77" t="n"/>
      <c r="AJ591" s="78" t="n"/>
      <c r="AK591" s="79" t="n"/>
      <c r="AL591" s="80" t="n"/>
      <c r="AM591" s="77" t="n"/>
      <c r="AN591" s="77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1" t="n"/>
      <c r="AX591" s="82" t="n"/>
      <c r="AY591" s="83" t="n"/>
      <c r="AZ591" s="181" t="n"/>
      <c r="BA591" s="84" t="n"/>
      <c r="BB591" s="83" t="n"/>
      <c r="BC591" s="83" t="n"/>
      <c r="BD591" s="83" t="n"/>
      <c r="BE591" s="83" t="n"/>
      <c r="BF591" s="83" t="n"/>
      <c r="BG591" s="28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  <c r="CW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4" t="n"/>
      <c r="G592" s="75" t="n"/>
      <c r="H592" s="76" t="n"/>
      <c r="I592" s="76" t="n"/>
      <c r="J592" s="76" t="n"/>
      <c r="K592" s="76" t="n"/>
      <c r="L592" s="292" t="n"/>
      <c r="M592" s="293" t="n"/>
      <c r="N592" s="294" t="n"/>
      <c r="O592" s="111" t="n"/>
      <c r="P592" s="111" t="n"/>
      <c r="Q592" s="111" t="n"/>
      <c r="R592" s="111" t="n"/>
      <c r="S592" s="111" t="n"/>
      <c r="T592" s="77" t="n"/>
      <c r="U592" s="77" t="n"/>
      <c r="V592" s="111" t="n"/>
      <c r="W592" s="111" t="n"/>
      <c r="X592" s="111" t="n"/>
      <c r="Y592" s="111" t="n"/>
      <c r="Z592" s="111" t="n"/>
      <c r="AA592" s="77" t="n"/>
      <c r="AB592" s="77" t="n"/>
      <c r="AC592" s="111" t="n"/>
      <c r="AD592" s="111" t="n"/>
      <c r="AE592" s="111" t="n"/>
      <c r="AF592" s="111" t="n"/>
      <c r="AG592" s="111" t="n"/>
      <c r="AH592" s="77" t="n"/>
      <c r="AI592" s="77" t="n"/>
      <c r="AJ592" s="78" t="n"/>
      <c r="AK592" s="79" t="n"/>
      <c r="AL592" s="80" t="n"/>
      <c r="AM592" s="77" t="n"/>
      <c r="AN592" s="77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1" t="n"/>
      <c r="AX592" s="82" t="n"/>
      <c r="AY592" s="83" t="n"/>
      <c r="AZ592" s="181" t="n"/>
      <c r="BA592" s="84" t="n"/>
      <c r="BB592" s="83" t="n"/>
      <c r="BC592" s="83" t="n"/>
      <c r="BD592" s="83" t="n"/>
      <c r="BE592" s="83" t="n"/>
      <c r="BF592" s="83" t="n"/>
      <c r="BG592" s="28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  <c r="CW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4" t="n"/>
      <c r="G593" s="75" t="n"/>
      <c r="H593" s="76" t="n"/>
      <c r="I593" s="76" t="n"/>
      <c r="J593" s="76" t="n"/>
      <c r="K593" s="76" t="n"/>
      <c r="L593" s="292" t="n"/>
      <c r="M593" s="293" t="n"/>
      <c r="N593" s="294" t="n"/>
      <c r="O593" s="111" t="n"/>
      <c r="P593" s="111" t="n"/>
      <c r="Q593" s="111" t="n"/>
      <c r="R593" s="111" t="n"/>
      <c r="S593" s="111" t="n"/>
      <c r="T593" s="77" t="n"/>
      <c r="U593" s="77" t="n"/>
      <c r="V593" s="111" t="n"/>
      <c r="W593" s="111" t="n"/>
      <c r="X593" s="111" t="n"/>
      <c r="Y593" s="111" t="n"/>
      <c r="Z593" s="111" t="n"/>
      <c r="AA593" s="77" t="n"/>
      <c r="AB593" s="77" t="n"/>
      <c r="AC593" s="111" t="n"/>
      <c r="AD593" s="111" t="n"/>
      <c r="AE593" s="111" t="n"/>
      <c r="AF593" s="111" t="n"/>
      <c r="AG593" s="111" t="n"/>
      <c r="AH593" s="77" t="n"/>
      <c r="AI593" s="77" t="n"/>
      <c r="AJ593" s="78" t="n"/>
      <c r="AK593" s="79" t="n"/>
      <c r="AL593" s="80" t="n"/>
      <c r="AM593" s="77" t="n"/>
      <c r="AN593" s="77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1" t="n"/>
      <c r="AX593" s="82" t="n"/>
      <c r="AY593" s="83" t="n"/>
      <c r="AZ593" s="181" t="n"/>
      <c r="BA593" s="84" t="n"/>
      <c r="BB593" s="83" t="n"/>
      <c r="BC593" s="83" t="n"/>
      <c r="BD593" s="83" t="n"/>
      <c r="BE593" s="83" t="n"/>
      <c r="BF593" s="83" t="n"/>
      <c r="BG593" s="28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  <c r="CW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4" t="n"/>
      <c r="G594" s="75" t="n"/>
      <c r="H594" s="76" t="n"/>
      <c r="I594" s="76" t="n"/>
      <c r="J594" s="76" t="n"/>
      <c r="K594" s="76" t="n"/>
      <c r="L594" s="292" t="n"/>
      <c r="M594" s="293" t="n"/>
      <c r="N594" s="294" t="n"/>
      <c r="O594" s="111" t="n"/>
      <c r="P594" s="111" t="n"/>
      <c r="Q594" s="111" t="n"/>
      <c r="R594" s="111" t="n"/>
      <c r="S594" s="111" t="n"/>
      <c r="T594" s="77" t="n"/>
      <c r="U594" s="77" t="n"/>
      <c r="V594" s="111" t="n"/>
      <c r="W594" s="111" t="n"/>
      <c r="X594" s="111" t="n"/>
      <c r="Y594" s="111" t="n"/>
      <c r="Z594" s="111" t="n"/>
      <c r="AA594" s="77" t="n"/>
      <c r="AB594" s="77" t="n"/>
      <c r="AC594" s="111" t="n"/>
      <c r="AD594" s="111" t="n"/>
      <c r="AE594" s="111" t="n"/>
      <c r="AF594" s="111" t="n"/>
      <c r="AG594" s="111" t="n"/>
      <c r="AH594" s="77" t="n"/>
      <c r="AI594" s="77" t="n"/>
      <c r="AJ594" s="78" t="n"/>
      <c r="AK594" s="79" t="n"/>
      <c r="AL594" s="80" t="n"/>
      <c r="AM594" s="77" t="n"/>
      <c r="AN594" s="77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1" t="n"/>
      <c r="AX594" s="82" t="n"/>
      <c r="AY594" s="83" t="n"/>
      <c r="AZ594" s="181" t="n"/>
      <c r="BA594" s="84" t="n"/>
      <c r="BB594" s="83" t="n"/>
      <c r="BC594" s="83" t="n"/>
      <c r="BD594" s="83" t="n"/>
      <c r="BE594" s="83" t="n"/>
      <c r="BF594" s="83" t="n"/>
      <c r="BG594" s="28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  <c r="CW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4" t="n"/>
      <c r="G595" s="75" t="n"/>
      <c r="H595" s="76" t="n"/>
      <c r="I595" s="76" t="n"/>
      <c r="J595" s="76" t="n"/>
      <c r="K595" s="76" t="n"/>
      <c r="L595" s="292" t="n"/>
      <c r="M595" s="293" t="n"/>
      <c r="N595" s="294" t="n"/>
      <c r="O595" s="111" t="n"/>
      <c r="P595" s="111" t="n"/>
      <c r="Q595" s="111" t="n"/>
      <c r="R595" s="111" t="n"/>
      <c r="S595" s="111" t="n"/>
      <c r="T595" s="77" t="n"/>
      <c r="U595" s="77" t="n"/>
      <c r="V595" s="111" t="n"/>
      <c r="W595" s="111" t="n"/>
      <c r="X595" s="111" t="n"/>
      <c r="Y595" s="111" t="n"/>
      <c r="Z595" s="111" t="n"/>
      <c r="AA595" s="77" t="n"/>
      <c r="AB595" s="77" t="n"/>
      <c r="AC595" s="111" t="n"/>
      <c r="AD595" s="111" t="n"/>
      <c r="AE595" s="111" t="n"/>
      <c r="AF595" s="111" t="n"/>
      <c r="AG595" s="111" t="n"/>
      <c r="AH595" s="77" t="n"/>
      <c r="AI595" s="77" t="n"/>
      <c r="AJ595" s="78" t="n"/>
      <c r="AK595" s="79" t="n"/>
      <c r="AL595" s="80" t="n"/>
      <c r="AM595" s="77" t="n"/>
      <c r="AN595" s="77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1" t="n"/>
      <c r="AX595" s="82" t="n"/>
      <c r="AY595" s="83" t="n"/>
      <c r="AZ595" s="181" t="n"/>
      <c r="BA595" s="84" t="n"/>
      <c r="BB595" s="83" t="n"/>
      <c r="BC595" s="83" t="n"/>
      <c r="BD595" s="83" t="n"/>
      <c r="BE595" s="83" t="n"/>
      <c r="BF595" s="83" t="n"/>
      <c r="BG595" s="28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  <c r="CW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4" t="n"/>
      <c r="G596" s="75" t="n"/>
      <c r="H596" s="76" t="n"/>
      <c r="I596" s="76" t="n"/>
      <c r="J596" s="76" t="n"/>
      <c r="K596" s="76" t="n"/>
      <c r="L596" s="292" t="n"/>
      <c r="M596" s="293" t="n"/>
      <c r="N596" s="294" t="n"/>
      <c r="O596" s="111" t="n"/>
      <c r="P596" s="111" t="n"/>
      <c r="Q596" s="111" t="n"/>
      <c r="R596" s="111" t="n"/>
      <c r="S596" s="111" t="n"/>
      <c r="T596" s="77" t="n"/>
      <c r="U596" s="77" t="n"/>
      <c r="V596" s="111" t="n"/>
      <c r="W596" s="111" t="n"/>
      <c r="X596" s="111" t="n"/>
      <c r="Y596" s="111" t="n"/>
      <c r="Z596" s="111" t="n"/>
      <c r="AA596" s="77" t="n"/>
      <c r="AB596" s="77" t="n"/>
      <c r="AC596" s="111" t="n"/>
      <c r="AD596" s="111" t="n"/>
      <c r="AE596" s="111" t="n"/>
      <c r="AF596" s="111" t="n"/>
      <c r="AG596" s="111" t="n"/>
      <c r="AH596" s="77" t="n"/>
      <c r="AI596" s="77" t="n"/>
      <c r="AJ596" s="78" t="n"/>
      <c r="AK596" s="79" t="n"/>
      <c r="AL596" s="80" t="n"/>
      <c r="AM596" s="77" t="n"/>
      <c r="AN596" s="77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1" t="n"/>
      <c r="AX596" s="82" t="n"/>
      <c r="AY596" s="83" t="n"/>
      <c r="AZ596" s="181" t="n"/>
      <c r="BA596" s="84" t="n"/>
      <c r="BB596" s="83" t="n"/>
      <c r="BC596" s="83" t="n"/>
      <c r="BD596" s="83" t="n"/>
      <c r="BE596" s="83" t="n"/>
      <c r="BF596" s="83" t="n"/>
      <c r="BG596" s="28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  <c r="CW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4" t="n"/>
      <c r="G597" s="75" t="n"/>
      <c r="H597" s="76" t="n"/>
      <c r="I597" s="76" t="n"/>
      <c r="J597" s="76" t="n"/>
      <c r="K597" s="76" t="n"/>
      <c r="L597" s="292" t="n"/>
      <c r="M597" s="293" t="n"/>
      <c r="N597" s="294" t="n"/>
      <c r="O597" s="111" t="n"/>
      <c r="P597" s="111" t="n"/>
      <c r="Q597" s="111" t="n"/>
      <c r="R597" s="111" t="n"/>
      <c r="S597" s="111" t="n"/>
      <c r="T597" s="77" t="n"/>
      <c r="U597" s="77" t="n"/>
      <c r="V597" s="111" t="n"/>
      <c r="W597" s="111" t="n"/>
      <c r="X597" s="111" t="n"/>
      <c r="Y597" s="111" t="n"/>
      <c r="Z597" s="111" t="n"/>
      <c r="AA597" s="77" t="n"/>
      <c r="AB597" s="77" t="n"/>
      <c r="AC597" s="111" t="n"/>
      <c r="AD597" s="111" t="n"/>
      <c r="AE597" s="111" t="n"/>
      <c r="AF597" s="111" t="n"/>
      <c r="AG597" s="111" t="n"/>
      <c r="AH597" s="77" t="n"/>
      <c r="AI597" s="77" t="n"/>
      <c r="AJ597" s="78" t="n"/>
      <c r="AK597" s="79" t="n"/>
      <c r="AL597" s="80" t="n"/>
      <c r="AM597" s="77" t="n"/>
      <c r="AN597" s="77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1" t="n"/>
      <c r="AX597" s="82" t="n"/>
      <c r="AY597" s="83" t="n"/>
      <c r="AZ597" s="181" t="n"/>
      <c r="BA597" s="84" t="n"/>
      <c r="BB597" s="83" t="n"/>
      <c r="BC597" s="83" t="n"/>
      <c r="BD597" s="83" t="n"/>
      <c r="BE597" s="83" t="n"/>
      <c r="BF597" s="83" t="n"/>
      <c r="BG597" s="28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  <c r="CW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4" t="n"/>
      <c r="G598" s="75" t="n"/>
      <c r="H598" s="76" t="n"/>
      <c r="I598" s="76" t="n"/>
      <c r="J598" s="76" t="n"/>
      <c r="K598" s="76" t="n"/>
      <c r="L598" s="292" t="n"/>
      <c r="M598" s="293" t="n"/>
      <c r="N598" s="294" t="n"/>
      <c r="O598" s="111" t="n"/>
      <c r="P598" s="111" t="n"/>
      <c r="Q598" s="111" t="n"/>
      <c r="R598" s="111" t="n"/>
      <c r="S598" s="111" t="n"/>
      <c r="T598" s="77" t="n"/>
      <c r="U598" s="77" t="n"/>
      <c r="V598" s="111" t="n"/>
      <c r="W598" s="111" t="n"/>
      <c r="X598" s="111" t="n"/>
      <c r="Y598" s="111" t="n"/>
      <c r="Z598" s="111" t="n"/>
      <c r="AA598" s="77" t="n"/>
      <c r="AB598" s="77" t="n"/>
      <c r="AC598" s="111" t="n"/>
      <c r="AD598" s="111" t="n"/>
      <c r="AE598" s="111" t="n"/>
      <c r="AF598" s="111" t="n"/>
      <c r="AG598" s="111" t="n"/>
      <c r="AH598" s="77" t="n"/>
      <c r="AI598" s="77" t="n"/>
      <c r="AJ598" s="78" t="n"/>
      <c r="AK598" s="79" t="n"/>
      <c r="AL598" s="80" t="n"/>
      <c r="AM598" s="77" t="n"/>
      <c r="AN598" s="77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1" t="n"/>
      <c r="AX598" s="82" t="n"/>
      <c r="AY598" s="83" t="n"/>
      <c r="AZ598" s="181" t="n"/>
      <c r="BA598" s="84" t="n"/>
      <c r="BB598" s="83" t="n"/>
      <c r="BC598" s="83" t="n"/>
      <c r="BD598" s="83" t="n"/>
      <c r="BE598" s="83" t="n"/>
      <c r="BF598" s="83" t="n"/>
      <c r="BG598" s="28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  <c r="CW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4" t="n"/>
      <c r="G599" s="75" t="n"/>
      <c r="H599" s="76" t="n"/>
      <c r="I599" s="76" t="n"/>
      <c r="J599" s="76" t="n"/>
      <c r="K599" s="76" t="n"/>
      <c r="L599" s="292" t="n"/>
      <c r="M599" s="293" t="n"/>
      <c r="N599" s="294" t="n"/>
      <c r="O599" s="111" t="n"/>
      <c r="P599" s="111" t="n"/>
      <c r="Q599" s="111" t="n"/>
      <c r="R599" s="111" t="n"/>
      <c r="S599" s="111" t="n"/>
      <c r="T599" s="77" t="n"/>
      <c r="U599" s="77" t="n"/>
      <c r="V599" s="111" t="n"/>
      <c r="W599" s="111" t="n"/>
      <c r="X599" s="111" t="n"/>
      <c r="Y599" s="111" t="n"/>
      <c r="Z599" s="111" t="n"/>
      <c r="AA599" s="77" t="n"/>
      <c r="AB599" s="77" t="n"/>
      <c r="AC599" s="111" t="n"/>
      <c r="AD599" s="111" t="n"/>
      <c r="AE599" s="111" t="n"/>
      <c r="AF599" s="111" t="n"/>
      <c r="AG599" s="111" t="n"/>
      <c r="AH599" s="77" t="n"/>
      <c r="AI599" s="77" t="n"/>
      <c r="AJ599" s="78" t="n"/>
      <c r="AK599" s="79" t="n"/>
      <c r="AL599" s="80" t="n"/>
      <c r="AM599" s="77" t="n"/>
      <c r="AN599" s="77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1" t="n"/>
      <c r="AX599" s="82" t="n"/>
      <c r="AY599" s="83" t="n"/>
      <c r="AZ599" s="181" t="n"/>
      <c r="BA599" s="84" t="n"/>
      <c r="BB599" s="83" t="n"/>
      <c r="BC599" s="83" t="n"/>
      <c r="BD599" s="83" t="n"/>
      <c r="BE599" s="83" t="n"/>
      <c r="BF599" s="83" t="n"/>
      <c r="BG599" s="28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  <c r="CW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4" t="n"/>
      <c r="G600" s="75" t="n"/>
      <c r="H600" s="76" t="n"/>
      <c r="I600" s="76" t="n"/>
      <c r="J600" s="76" t="n"/>
      <c r="K600" s="76" t="n"/>
      <c r="L600" s="292" t="n"/>
      <c r="M600" s="293" t="n"/>
      <c r="N600" s="294" t="n"/>
      <c r="O600" s="111" t="n"/>
      <c r="P600" s="111" t="n"/>
      <c r="Q600" s="111" t="n"/>
      <c r="R600" s="111" t="n"/>
      <c r="S600" s="111" t="n"/>
      <c r="T600" s="77" t="n"/>
      <c r="U600" s="77" t="n"/>
      <c r="V600" s="111" t="n"/>
      <c r="W600" s="111" t="n"/>
      <c r="X600" s="111" t="n"/>
      <c r="Y600" s="111" t="n"/>
      <c r="Z600" s="111" t="n"/>
      <c r="AA600" s="77" t="n"/>
      <c r="AB600" s="77" t="n"/>
      <c r="AC600" s="111" t="n"/>
      <c r="AD600" s="111" t="n"/>
      <c r="AE600" s="111" t="n"/>
      <c r="AF600" s="111" t="n"/>
      <c r="AG600" s="111" t="n"/>
      <c r="AH600" s="77" t="n"/>
      <c r="AI600" s="77" t="n"/>
      <c r="AJ600" s="78" t="n"/>
      <c r="AK600" s="79" t="n"/>
      <c r="AL600" s="80" t="n"/>
      <c r="AM600" s="77" t="n"/>
      <c r="AN600" s="77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1" t="n"/>
      <c r="AX600" s="82" t="n"/>
      <c r="AY600" s="83" t="n"/>
      <c r="AZ600" s="181" t="n"/>
      <c r="BA600" s="84" t="n"/>
      <c r="BB600" s="83" t="n"/>
      <c r="BC600" s="83" t="n"/>
      <c r="BD600" s="83" t="n"/>
      <c r="BE600" s="83" t="n"/>
      <c r="BF600" s="83" t="n"/>
      <c r="BG600" s="28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  <c r="CW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4" t="n"/>
      <c r="G601" s="75" t="n"/>
      <c r="H601" s="76" t="n"/>
      <c r="I601" s="76" t="n"/>
      <c r="J601" s="76" t="n"/>
      <c r="K601" s="76" t="n"/>
      <c r="L601" s="292" t="n"/>
      <c r="M601" s="293" t="n"/>
      <c r="N601" s="294" t="n"/>
      <c r="O601" s="111" t="n"/>
      <c r="P601" s="111" t="n"/>
      <c r="Q601" s="111" t="n"/>
      <c r="R601" s="111" t="n"/>
      <c r="S601" s="111" t="n"/>
      <c r="T601" s="77" t="n"/>
      <c r="U601" s="77" t="n"/>
      <c r="V601" s="111" t="n"/>
      <c r="W601" s="111" t="n"/>
      <c r="X601" s="111" t="n"/>
      <c r="Y601" s="111" t="n"/>
      <c r="Z601" s="111" t="n"/>
      <c r="AA601" s="77" t="n"/>
      <c r="AB601" s="77" t="n"/>
      <c r="AC601" s="111" t="n"/>
      <c r="AD601" s="111" t="n"/>
      <c r="AE601" s="111" t="n"/>
      <c r="AF601" s="111" t="n"/>
      <c r="AG601" s="111" t="n"/>
      <c r="AH601" s="77" t="n"/>
      <c r="AI601" s="77" t="n"/>
      <c r="AJ601" s="78" t="n"/>
      <c r="AK601" s="79" t="n"/>
      <c r="AL601" s="80" t="n"/>
      <c r="AM601" s="77" t="n"/>
      <c r="AN601" s="77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1" t="n"/>
      <c r="AX601" s="82" t="n"/>
      <c r="AY601" s="83" t="n"/>
      <c r="AZ601" s="181" t="n"/>
      <c r="BA601" s="84" t="n"/>
      <c r="BB601" s="83" t="n"/>
      <c r="BC601" s="83" t="n"/>
      <c r="BD601" s="83" t="n"/>
      <c r="BE601" s="83" t="n"/>
      <c r="BF601" s="83" t="n"/>
      <c r="BG601" s="28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  <c r="CW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4" t="n"/>
      <c r="G602" s="75" t="n"/>
      <c r="H602" s="76" t="n"/>
      <c r="I602" s="76" t="n"/>
      <c r="J602" s="76" t="n"/>
      <c r="K602" s="76" t="n"/>
      <c r="L602" s="292" t="n"/>
      <c r="M602" s="293" t="n"/>
      <c r="N602" s="294" t="n"/>
      <c r="O602" s="111" t="n"/>
      <c r="P602" s="111" t="n"/>
      <c r="Q602" s="111" t="n"/>
      <c r="R602" s="111" t="n"/>
      <c r="S602" s="111" t="n"/>
      <c r="T602" s="77" t="n"/>
      <c r="U602" s="77" t="n"/>
      <c r="V602" s="111" t="n"/>
      <c r="W602" s="111" t="n"/>
      <c r="X602" s="111" t="n"/>
      <c r="Y602" s="111" t="n"/>
      <c r="Z602" s="111" t="n"/>
      <c r="AA602" s="77" t="n"/>
      <c r="AB602" s="77" t="n"/>
      <c r="AC602" s="111" t="n"/>
      <c r="AD602" s="111" t="n"/>
      <c r="AE602" s="111" t="n"/>
      <c r="AF602" s="111" t="n"/>
      <c r="AG602" s="111" t="n"/>
      <c r="AH602" s="77" t="n"/>
      <c r="AI602" s="77" t="n"/>
      <c r="AJ602" s="78" t="n"/>
      <c r="AK602" s="79" t="n"/>
      <c r="AL602" s="80" t="n"/>
      <c r="AM602" s="77" t="n"/>
      <c r="AN602" s="77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1" t="n"/>
      <c r="AX602" s="82" t="n"/>
      <c r="AY602" s="83" t="n"/>
      <c r="AZ602" s="181" t="n"/>
      <c r="BA602" s="84" t="n"/>
      <c r="BB602" s="83" t="n"/>
      <c r="BC602" s="83" t="n"/>
      <c r="BD602" s="83" t="n"/>
      <c r="BE602" s="83" t="n"/>
      <c r="BF602" s="83" t="n"/>
      <c r="BG602" s="28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  <c r="CW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4" t="n"/>
      <c r="G603" s="75" t="n"/>
      <c r="H603" s="76" t="n"/>
      <c r="I603" s="76" t="n"/>
      <c r="J603" s="76" t="n"/>
      <c r="K603" s="76" t="n"/>
      <c r="L603" s="292" t="n"/>
      <c r="M603" s="293" t="n"/>
      <c r="N603" s="294" t="n"/>
      <c r="O603" s="111" t="n"/>
      <c r="P603" s="111" t="n"/>
      <c r="Q603" s="111" t="n"/>
      <c r="R603" s="111" t="n"/>
      <c r="S603" s="111" t="n"/>
      <c r="T603" s="77" t="n"/>
      <c r="U603" s="77" t="n"/>
      <c r="V603" s="111" t="n"/>
      <c r="W603" s="111" t="n"/>
      <c r="X603" s="111" t="n"/>
      <c r="Y603" s="111" t="n"/>
      <c r="Z603" s="111" t="n"/>
      <c r="AA603" s="77" t="n"/>
      <c r="AB603" s="77" t="n"/>
      <c r="AC603" s="111" t="n"/>
      <c r="AD603" s="111" t="n"/>
      <c r="AE603" s="111" t="n"/>
      <c r="AF603" s="111" t="n"/>
      <c r="AG603" s="111" t="n"/>
      <c r="AH603" s="77" t="n"/>
      <c r="AI603" s="77" t="n"/>
      <c r="AJ603" s="78" t="n"/>
      <c r="AK603" s="79" t="n"/>
      <c r="AL603" s="80" t="n"/>
      <c r="AM603" s="77" t="n"/>
      <c r="AN603" s="77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1" t="n"/>
      <c r="AX603" s="82" t="n"/>
      <c r="AY603" s="83" t="n"/>
      <c r="AZ603" s="181" t="n"/>
      <c r="BA603" s="84" t="n"/>
      <c r="BB603" s="83" t="n"/>
      <c r="BC603" s="83" t="n"/>
      <c r="BD603" s="83" t="n"/>
      <c r="BE603" s="83" t="n"/>
      <c r="BF603" s="83" t="n"/>
      <c r="BG603" s="28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  <c r="CW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4" t="n"/>
      <c r="G604" s="75" t="n"/>
      <c r="H604" s="76" t="n"/>
      <c r="I604" s="76" t="n"/>
      <c r="J604" s="76" t="n"/>
      <c r="K604" s="76" t="n"/>
      <c r="L604" s="292" t="n"/>
      <c r="M604" s="293" t="n"/>
      <c r="N604" s="294" t="n"/>
      <c r="O604" s="111" t="n"/>
      <c r="P604" s="111" t="n"/>
      <c r="Q604" s="111" t="n"/>
      <c r="R604" s="111" t="n"/>
      <c r="S604" s="111" t="n"/>
      <c r="T604" s="77" t="n"/>
      <c r="U604" s="77" t="n"/>
      <c r="V604" s="111" t="n"/>
      <c r="W604" s="111" t="n"/>
      <c r="X604" s="111" t="n"/>
      <c r="Y604" s="111" t="n"/>
      <c r="Z604" s="111" t="n"/>
      <c r="AA604" s="77" t="n"/>
      <c r="AB604" s="77" t="n"/>
      <c r="AC604" s="111" t="n"/>
      <c r="AD604" s="111" t="n"/>
      <c r="AE604" s="111" t="n"/>
      <c r="AF604" s="111" t="n"/>
      <c r="AG604" s="111" t="n"/>
      <c r="AH604" s="77" t="n"/>
      <c r="AI604" s="77" t="n"/>
      <c r="AJ604" s="78" t="n"/>
      <c r="AK604" s="79" t="n"/>
      <c r="AL604" s="80" t="n"/>
      <c r="AM604" s="77" t="n"/>
      <c r="AN604" s="77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1" t="n"/>
      <c r="AX604" s="82" t="n"/>
      <c r="AY604" s="83" t="n"/>
      <c r="AZ604" s="181" t="n"/>
      <c r="BA604" s="84" t="n"/>
      <c r="BB604" s="83" t="n"/>
      <c r="BC604" s="83" t="n"/>
      <c r="BD604" s="83" t="n"/>
      <c r="BE604" s="83" t="n"/>
      <c r="BF604" s="83" t="n"/>
      <c r="BG604" s="28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  <c r="CW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4" t="n"/>
      <c r="G605" s="75" t="n"/>
      <c r="H605" s="76" t="n"/>
      <c r="I605" s="76" t="n"/>
      <c r="J605" s="76" t="n"/>
      <c r="K605" s="76" t="n"/>
      <c r="L605" s="292" t="n"/>
      <c r="M605" s="293" t="n"/>
      <c r="N605" s="294" t="n"/>
      <c r="O605" s="111" t="n"/>
      <c r="P605" s="111" t="n"/>
      <c r="Q605" s="111" t="n"/>
      <c r="R605" s="111" t="n"/>
      <c r="S605" s="111" t="n"/>
      <c r="T605" s="77" t="n"/>
      <c r="U605" s="77" t="n"/>
      <c r="V605" s="111" t="n"/>
      <c r="W605" s="111" t="n"/>
      <c r="X605" s="111" t="n"/>
      <c r="Y605" s="111" t="n"/>
      <c r="Z605" s="111" t="n"/>
      <c r="AA605" s="77" t="n"/>
      <c r="AB605" s="77" t="n"/>
      <c r="AC605" s="111" t="n"/>
      <c r="AD605" s="111" t="n"/>
      <c r="AE605" s="111" t="n"/>
      <c r="AF605" s="111" t="n"/>
      <c r="AG605" s="111" t="n"/>
      <c r="AH605" s="77" t="n"/>
      <c r="AI605" s="77" t="n"/>
      <c r="AJ605" s="78" t="n"/>
      <c r="AK605" s="79" t="n"/>
      <c r="AL605" s="80" t="n"/>
      <c r="AM605" s="77" t="n"/>
      <c r="AN605" s="77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1" t="n"/>
      <c r="AX605" s="82" t="n"/>
      <c r="AY605" s="83" t="n"/>
      <c r="AZ605" s="181" t="n"/>
      <c r="BA605" s="84" t="n"/>
      <c r="BB605" s="83" t="n"/>
      <c r="BC605" s="83" t="n"/>
      <c r="BD605" s="83" t="n"/>
      <c r="BE605" s="83" t="n"/>
      <c r="BF605" s="83" t="n"/>
      <c r="BG605" s="28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  <c r="CW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4" t="n"/>
      <c r="G606" s="75" t="n"/>
      <c r="H606" s="76" t="n"/>
      <c r="I606" s="76" t="n"/>
      <c r="J606" s="76" t="n"/>
      <c r="K606" s="76" t="n"/>
      <c r="L606" s="292" t="n"/>
      <c r="M606" s="293" t="n"/>
      <c r="N606" s="294" t="n"/>
      <c r="O606" s="111" t="n"/>
      <c r="P606" s="111" t="n"/>
      <c r="Q606" s="111" t="n"/>
      <c r="R606" s="111" t="n"/>
      <c r="S606" s="111" t="n"/>
      <c r="T606" s="77" t="n"/>
      <c r="U606" s="77" t="n"/>
      <c r="V606" s="111" t="n"/>
      <c r="W606" s="111" t="n"/>
      <c r="X606" s="111" t="n"/>
      <c r="Y606" s="111" t="n"/>
      <c r="Z606" s="111" t="n"/>
      <c r="AA606" s="77" t="n"/>
      <c r="AB606" s="77" t="n"/>
      <c r="AC606" s="111" t="n"/>
      <c r="AD606" s="111" t="n"/>
      <c r="AE606" s="111" t="n"/>
      <c r="AF606" s="111" t="n"/>
      <c r="AG606" s="111" t="n"/>
      <c r="AH606" s="77" t="n"/>
      <c r="AI606" s="77" t="n"/>
      <c r="AJ606" s="78" t="n"/>
      <c r="AK606" s="79" t="n"/>
      <c r="AL606" s="80" t="n"/>
      <c r="AM606" s="77" t="n"/>
      <c r="AN606" s="77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1" t="n"/>
      <c r="AX606" s="82" t="n"/>
      <c r="AY606" s="83" t="n"/>
      <c r="AZ606" s="181" t="n"/>
      <c r="BA606" s="84" t="n"/>
      <c r="BB606" s="83" t="n"/>
      <c r="BC606" s="83" t="n"/>
      <c r="BD606" s="83" t="n"/>
      <c r="BE606" s="83" t="n"/>
      <c r="BF606" s="83" t="n"/>
      <c r="BG606" s="28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  <c r="CW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4" t="n"/>
      <c r="G607" s="75" t="n"/>
      <c r="H607" s="76" t="n"/>
      <c r="I607" s="76" t="n"/>
      <c r="J607" s="76" t="n"/>
      <c r="K607" s="76" t="n"/>
      <c r="L607" s="292" t="n"/>
      <c r="M607" s="293" t="n"/>
      <c r="N607" s="294" t="n"/>
      <c r="O607" s="111" t="n"/>
      <c r="P607" s="111" t="n"/>
      <c r="Q607" s="111" t="n"/>
      <c r="R607" s="111" t="n"/>
      <c r="S607" s="111" t="n"/>
      <c r="T607" s="77" t="n"/>
      <c r="U607" s="77" t="n"/>
      <c r="V607" s="111" t="n"/>
      <c r="W607" s="111" t="n"/>
      <c r="X607" s="111" t="n"/>
      <c r="Y607" s="111" t="n"/>
      <c r="Z607" s="111" t="n"/>
      <c r="AA607" s="77" t="n"/>
      <c r="AB607" s="77" t="n"/>
      <c r="AC607" s="111" t="n"/>
      <c r="AD607" s="111" t="n"/>
      <c r="AE607" s="111" t="n"/>
      <c r="AF607" s="111" t="n"/>
      <c r="AG607" s="111" t="n"/>
      <c r="AH607" s="77" t="n"/>
      <c r="AI607" s="77" t="n"/>
      <c r="AJ607" s="78" t="n"/>
      <c r="AK607" s="79" t="n"/>
      <c r="AL607" s="80" t="n"/>
      <c r="AM607" s="77" t="n"/>
      <c r="AN607" s="77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1" t="n"/>
      <c r="AX607" s="82" t="n"/>
      <c r="AY607" s="83" t="n"/>
      <c r="AZ607" s="181" t="n"/>
      <c r="BA607" s="84" t="n"/>
      <c r="BB607" s="83" t="n"/>
      <c r="BC607" s="83" t="n"/>
      <c r="BD607" s="83" t="n"/>
      <c r="BE607" s="83" t="n"/>
      <c r="BF607" s="83" t="n"/>
      <c r="BG607" s="28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  <c r="CW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4" t="n"/>
      <c r="G608" s="75" t="n"/>
      <c r="H608" s="76" t="n"/>
      <c r="I608" s="76" t="n"/>
      <c r="J608" s="76" t="n"/>
      <c r="K608" s="76" t="n"/>
      <c r="L608" s="292" t="n"/>
      <c r="M608" s="293" t="n"/>
      <c r="N608" s="294" t="n"/>
      <c r="O608" s="111" t="n"/>
      <c r="P608" s="111" t="n"/>
      <c r="Q608" s="111" t="n"/>
      <c r="R608" s="111" t="n"/>
      <c r="S608" s="111" t="n"/>
      <c r="T608" s="77" t="n"/>
      <c r="U608" s="77" t="n"/>
      <c r="V608" s="111" t="n"/>
      <c r="W608" s="111" t="n"/>
      <c r="X608" s="111" t="n"/>
      <c r="Y608" s="111" t="n"/>
      <c r="Z608" s="111" t="n"/>
      <c r="AA608" s="77" t="n"/>
      <c r="AB608" s="77" t="n"/>
      <c r="AC608" s="111" t="n"/>
      <c r="AD608" s="111" t="n"/>
      <c r="AE608" s="111" t="n"/>
      <c r="AF608" s="111" t="n"/>
      <c r="AG608" s="111" t="n"/>
      <c r="AH608" s="77" t="n"/>
      <c r="AI608" s="77" t="n"/>
      <c r="AJ608" s="78" t="n"/>
      <c r="AK608" s="79" t="n"/>
      <c r="AL608" s="80" t="n"/>
      <c r="AM608" s="77" t="n"/>
      <c r="AN608" s="77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1" t="n"/>
      <c r="AX608" s="82" t="n"/>
      <c r="AY608" s="83" t="n"/>
      <c r="AZ608" s="181" t="n"/>
      <c r="BA608" s="84" t="n"/>
      <c r="BB608" s="83" t="n"/>
      <c r="BC608" s="83" t="n"/>
      <c r="BD608" s="83" t="n"/>
      <c r="BE608" s="83" t="n"/>
      <c r="BF608" s="83" t="n"/>
      <c r="BG608" s="28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  <c r="CW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4" t="n"/>
      <c r="G609" s="75" t="n"/>
      <c r="H609" s="76" t="n"/>
      <c r="I609" s="76" t="n"/>
      <c r="J609" s="76" t="n"/>
      <c r="K609" s="76" t="n"/>
      <c r="L609" s="292" t="n"/>
      <c r="M609" s="293" t="n"/>
      <c r="N609" s="294" t="n"/>
      <c r="O609" s="111" t="n"/>
      <c r="P609" s="111" t="n"/>
      <c r="Q609" s="111" t="n"/>
      <c r="R609" s="111" t="n"/>
      <c r="S609" s="111" t="n"/>
      <c r="T609" s="77" t="n"/>
      <c r="U609" s="77" t="n"/>
      <c r="V609" s="111" t="n"/>
      <c r="W609" s="111" t="n"/>
      <c r="X609" s="111" t="n"/>
      <c r="Y609" s="111" t="n"/>
      <c r="Z609" s="111" t="n"/>
      <c r="AA609" s="77" t="n"/>
      <c r="AB609" s="77" t="n"/>
      <c r="AC609" s="111" t="n"/>
      <c r="AD609" s="111" t="n"/>
      <c r="AE609" s="111" t="n"/>
      <c r="AF609" s="111" t="n"/>
      <c r="AG609" s="111" t="n"/>
      <c r="AH609" s="77" t="n"/>
      <c r="AI609" s="77" t="n"/>
      <c r="AJ609" s="78" t="n"/>
      <c r="AK609" s="79" t="n"/>
      <c r="AL609" s="80" t="n"/>
      <c r="AM609" s="77" t="n"/>
      <c r="AN609" s="77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1" t="n"/>
      <c r="AX609" s="82" t="n"/>
      <c r="AY609" s="83" t="n"/>
      <c r="AZ609" s="181" t="n"/>
      <c r="BA609" s="84" t="n"/>
      <c r="BB609" s="83" t="n"/>
      <c r="BC609" s="83" t="n"/>
      <c r="BD609" s="83" t="n"/>
      <c r="BE609" s="83" t="n"/>
      <c r="BF609" s="83" t="n"/>
      <c r="BG609" s="28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  <c r="CW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4" t="n"/>
      <c r="G610" s="75" t="n"/>
      <c r="H610" s="76" t="n"/>
      <c r="I610" s="76" t="n"/>
      <c r="J610" s="76" t="n"/>
      <c r="K610" s="76" t="n"/>
      <c r="L610" s="292" t="n"/>
      <c r="M610" s="293" t="n"/>
      <c r="N610" s="294" t="n"/>
      <c r="O610" s="111" t="n"/>
      <c r="P610" s="111" t="n"/>
      <c r="Q610" s="111" t="n"/>
      <c r="R610" s="111" t="n"/>
      <c r="S610" s="111" t="n"/>
      <c r="T610" s="77" t="n"/>
      <c r="U610" s="77" t="n"/>
      <c r="V610" s="111" t="n"/>
      <c r="W610" s="111" t="n"/>
      <c r="X610" s="111" t="n"/>
      <c r="Y610" s="111" t="n"/>
      <c r="Z610" s="111" t="n"/>
      <c r="AA610" s="77" t="n"/>
      <c r="AB610" s="77" t="n"/>
      <c r="AC610" s="111" t="n"/>
      <c r="AD610" s="111" t="n"/>
      <c r="AE610" s="111" t="n"/>
      <c r="AF610" s="111" t="n"/>
      <c r="AG610" s="111" t="n"/>
      <c r="AH610" s="77" t="n"/>
      <c r="AI610" s="77" t="n"/>
      <c r="AJ610" s="78" t="n"/>
      <c r="AK610" s="79" t="n"/>
      <c r="AL610" s="80" t="n"/>
      <c r="AM610" s="77" t="n"/>
      <c r="AN610" s="77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1" t="n"/>
      <c r="AX610" s="82" t="n"/>
      <c r="AY610" s="83" t="n"/>
      <c r="AZ610" s="181" t="n"/>
      <c r="BA610" s="84" t="n"/>
      <c r="BB610" s="83" t="n"/>
      <c r="BC610" s="83" t="n"/>
      <c r="BD610" s="83" t="n"/>
      <c r="BE610" s="83" t="n"/>
      <c r="BF610" s="83" t="n"/>
      <c r="BG610" s="28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  <c r="CW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4" t="n"/>
      <c r="G611" s="75" t="n"/>
      <c r="H611" s="76" t="n"/>
      <c r="I611" s="76" t="n"/>
      <c r="J611" s="76" t="n"/>
      <c r="K611" s="76" t="n"/>
      <c r="L611" s="292" t="n"/>
      <c r="M611" s="293" t="n"/>
      <c r="N611" s="294" t="n"/>
      <c r="O611" s="111" t="n"/>
      <c r="P611" s="111" t="n"/>
      <c r="Q611" s="111" t="n"/>
      <c r="R611" s="111" t="n"/>
      <c r="S611" s="111" t="n"/>
      <c r="T611" s="77" t="n"/>
      <c r="U611" s="77" t="n"/>
      <c r="V611" s="111" t="n"/>
      <c r="W611" s="111" t="n"/>
      <c r="X611" s="111" t="n"/>
      <c r="Y611" s="111" t="n"/>
      <c r="Z611" s="111" t="n"/>
      <c r="AA611" s="77" t="n"/>
      <c r="AB611" s="77" t="n"/>
      <c r="AC611" s="111" t="n"/>
      <c r="AD611" s="111" t="n"/>
      <c r="AE611" s="111" t="n"/>
      <c r="AF611" s="111" t="n"/>
      <c r="AG611" s="111" t="n"/>
      <c r="AH611" s="77" t="n"/>
      <c r="AI611" s="77" t="n"/>
      <c r="AJ611" s="78" t="n"/>
      <c r="AK611" s="79" t="n"/>
      <c r="AL611" s="80" t="n"/>
      <c r="AM611" s="77" t="n"/>
      <c r="AN611" s="77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1" t="n"/>
      <c r="AX611" s="82" t="n"/>
      <c r="AY611" s="83" t="n"/>
      <c r="AZ611" s="181" t="n"/>
      <c r="BA611" s="84" t="n"/>
      <c r="BB611" s="83" t="n"/>
      <c r="BC611" s="83" t="n"/>
      <c r="BD611" s="83" t="n"/>
      <c r="BE611" s="83" t="n"/>
      <c r="BF611" s="83" t="n"/>
      <c r="BG611" s="28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  <c r="CW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4" t="n"/>
      <c r="G612" s="75" t="n"/>
      <c r="H612" s="76" t="n"/>
      <c r="I612" s="76" t="n"/>
      <c r="J612" s="76" t="n"/>
      <c r="K612" s="76" t="n"/>
      <c r="L612" s="292" t="n"/>
      <c r="M612" s="293" t="n"/>
      <c r="N612" s="294" t="n"/>
      <c r="O612" s="111" t="n"/>
      <c r="P612" s="111" t="n"/>
      <c r="Q612" s="111" t="n"/>
      <c r="R612" s="111" t="n"/>
      <c r="S612" s="111" t="n"/>
      <c r="T612" s="77" t="n"/>
      <c r="U612" s="77" t="n"/>
      <c r="V612" s="111" t="n"/>
      <c r="W612" s="111" t="n"/>
      <c r="X612" s="111" t="n"/>
      <c r="Y612" s="111" t="n"/>
      <c r="Z612" s="111" t="n"/>
      <c r="AA612" s="77" t="n"/>
      <c r="AB612" s="77" t="n"/>
      <c r="AC612" s="111" t="n"/>
      <c r="AD612" s="111" t="n"/>
      <c r="AE612" s="111" t="n"/>
      <c r="AF612" s="111" t="n"/>
      <c r="AG612" s="111" t="n"/>
      <c r="AH612" s="77" t="n"/>
      <c r="AI612" s="77" t="n"/>
      <c r="AJ612" s="78" t="n"/>
      <c r="AK612" s="79" t="n"/>
      <c r="AL612" s="80" t="n"/>
      <c r="AM612" s="77" t="n"/>
      <c r="AN612" s="77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1" t="n"/>
      <c r="AX612" s="82" t="n"/>
      <c r="AY612" s="83" t="n"/>
      <c r="AZ612" s="181" t="n"/>
      <c r="BA612" s="84" t="n"/>
      <c r="BB612" s="83" t="n"/>
      <c r="BC612" s="83" t="n"/>
      <c r="BD612" s="83" t="n"/>
      <c r="BE612" s="83" t="n"/>
      <c r="BF612" s="83" t="n"/>
      <c r="BG612" s="28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  <c r="CW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4" t="n"/>
      <c r="G613" s="75" t="n"/>
      <c r="H613" s="76" t="n"/>
      <c r="I613" s="76" t="n"/>
      <c r="J613" s="76" t="n"/>
      <c r="K613" s="76" t="n"/>
      <c r="L613" s="292" t="n"/>
      <c r="M613" s="293" t="n"/>
      <c r="N613" s="294" t="n"/>
      <c r="O613" s="111" t="n"/>
      <c r="P613" s="111" t="n"/>
      <c r="Q613" s="111" t="n"/>
      <c r="R613" s="111" t="n"/>
      <c r="S613" s="111" t="n"/>
      <c r="T613" s="77" t="n"/>
      <c r="U613" s="77" t="n"/>
      <c r="V613" s="111" t="n"/>
      <c r="W613" s="111" t="n"/>
      <c r="X613" s="111" t="n"/>
      <c r="Y613" s="111" t="n"/>
      <c r="Z613" s="111" t="n"/>
      <c r="AA613" s="77" t="n"/>
      <c r="AB613" s="77" t="n"/>
      <c r="AC613" s="111" t="n"/>
      <c r="AD613" s="111" t="n"/>
      <c r="AE613" s="111" t="n"/>
      <c r="AF613" s="111" t="n"/>
      <c r="AG613" s="111" t="n"/>
      <c r="AH613" s="77" t="n"/>
      <c r="AI613" s="77" t="n"/>
      <c r="AJ613" s="78" t="n"/>
      <c r="AK613" s="79" t="n"/>
      <c r="AL613" s="80" t="n"/>
      <c r="AM613" s="77" t="n"/>
      <c r="AN613" s="77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1" t="n"/>
      <c r="AX613" s="82" t="n"/>
      <c r="AY613" s="83" t="n"/>
      <c r="AZ613" s="181" t="n"/>
      <c r="BA613" s="84" t="n"/>
      <c r="BB613" s="83" t="n"/>
      <c r="BC613" s="83" t="n"/>
      <c r="BD613" s="83" t="n"/>
      <c r="BE613" s="83" t="n"/>
      <c r="BF613" s="83" t="n"/>
      <c r="BG613" s="28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  <c r="CW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4" t="n"/>
      <c r="G614" s="75" t="n"/>
      <c r="H614" s="76" t="n"/>
      <c r="I614" s="76" t="n"/>
      <c r="J614" s="76" t="n"/>
      <c r="K614" s="76" t="n"/>
      <c r="L614" s="292" t="n"/>
      <c r="M614" s="293" t="n"/>
      <c r="N614" s="294" t="n"/>
      <c r="O614" s="111" t="n"/>
      <c r="P614" s="111" t="n"/>
      <c r="Q614" s="111" t="n"/>
      <c r="R614" s="111" t="n"/>
      <c r="S614" s="111" t="n"/>
      <c r="T614" s="77" t="n"/>
      <c r="U614" s="77" t="n"/>
      <c r="V614" s="111" t="n"/>
      <c r="W614" s="111" t="n"/>
      <c r="X614" s="111" t="n"/>
      <c r="Y614" s="111" t="n"/>
      <c r="Z614" s="111" t="n"/>
      <c r="AA614" s="77" t="n"/>
      <c r="AB614" s="77" t="n"/>
      <c r="AC614" s="111" t="n"/>
      <c r="AD614" s="111" t="n"/>
      <c r="AE614" s="111" t="n"/>
      <c r="AF614" s="111" t="n"/>
      <c r="AG614" s="111" t="n"/>
      <c r="AH614" s="77" t="n"/>
      <c r="AI614" s="77" t="n"/>
      <c r="AJ614" s="78" t="n"/>
      <c r="AK614" s="79" t="n"/>
      <c r="AL614" s="80" t="n"/>
      <c r="AM614" s="77" t="n"/>
      <c r="AN614" s="77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1" t="n"/>
      <c r="AX614" s="82" t="n"/>
      <c r="AY614" s="83" t="n"/>
      <c r="AZ614" s="181" t="n"/>
      <c r="BA614" s="84" t="n"/>
      <c r="BB614" s="83" t="n"/>
      <c r="BC614" s="83" t="n"/>
      <c r="BD614" s="83" t="n"/>
      <c r="BE614" s="83" t="n"/>
      <c r="BF614" s="83" t="n"/>
      <c r="BG614" s="28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  <c r="CW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4" t="n"/>
      <c r="G615" s="75" t="n"/>
      <c r="H615" s="76" t="n"/>
      <c r="I615" s="76" t="n"/>
      <c r="J615" s="76" t="n"/>
      <c r="K615" s="76" t="n"/>
      <c r="L615" s="292" t="n"/>
      <c r="M615" s="293" t="n"/>
      <c r="N615" s="294" t="n"/>
      <c r="O615" s="111" t="n"/>
      <c r="P615" s="111" t="n"/>
      <c r="Q615" s="111" t="n"/>
      <c r="R615" s="111" t="n"/>
      <c r="S615" s="111" t="n"/>
      <c r="T615" s="77" t="n"/>
      <c r="U615" s="77" t="n"/>
      <c r="V615" s="111" t="n"/>
      <c r="W615" s="111" t="n"/>
      <c r="X615" s="111" t="n"/>
      <c r="Y615" s="111" t="n"/>
      <c r="Z615" s="111" t="n"/>
      <c r="AA615" s="77" t="n"/>
      <c r="AB615" s="77" t="n"/>
      <c r="AC615" s="111" t="n"/>
      <c r="AD615" s="111" t="n"/>
      <c r="AE615" s="111" t="n"/>
      <c r="AF615" s="111" t="n"/>
      <c r="AG615" s="111" t="n"/>
      <c r="AH615" s="77" t="n"/>
      <c r="AI615" s="77" t="n"/>
      <c r="AJ615" s="78" t="n"/>
      <c r="AK615" s="79" t="n"/>
      <c r="AL615" s="80" t="n"/>
      <c r="AM615" s="77" t="n"/>
      <c r="AN615" s="77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1" t="n"/>
      <c r="AX615" s="82" t="n"/>
      <c r="AY615" s="83" t="n"/>
      <c r="AZ615" s="181" t="n"/>
      <c r="BA615" s="84" t="n"/>
      <c r="BB615" s="83" t="n"/>
      <c r="BC615" s="83" t="n"/>
      <c r="BD615" s="83" t="n"/>
      <c r="BE615" s="83" t="n"/>
      <c r="BF615" s="83" t="n"/>
      <c r="BG615" s="28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  <c r="CW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4" t="n"/>
      <c r="G616" s="75" t="n"/>
      <c r="H616" s="76" t="n"/>
      <c r="I616" s="76" t="n"/>
      <c r="J616" s="76" t="n"/>
      <c r="K616" s="76" t="n"/>
      <c r="L616" s="292" t="n"/>
      <c r="M616" s="293" t="n"/>
      <c r="N616" s="294" t="n"/>
      <c r="O616" s="111" t="n"/>
      <c r="P616" s="111" t="n"/>
      <c r="Q616" s="111" t="n"/>
      <c r="R616" s="111" t="n"/>
      <c r="S616" s="111" t="n"/>
      <c r="T616" s="77" t="n"/>
      <c r="U616" s="77" t="n"/>
      <c r="V616" s="111" t="n"/>
      <c r="W616" s="111" t="n"/>
      <c r="X616" s="111" t="n"/>
      <c r="Y616" s="111" t="n"/>
      <c r="Z616" s="111" t="n"/>
      <c r="AA616" s="77" t="n"/>
      <c r="AB616" s="77" t="n"/>
      <c r="AC616" s="111" t="n"/>
      <c r="AD616" s="111" t="n"/>
      <c r="AE616" s="111" t="n"/>
      <c r="AF616" s="111" t="n"/>
      <c r="AG616" s="111" t="n"/>
      <c r="AH616" s="77" t="n"/>
      <c r="AI616" s="77" t="n"/>
      <c r="AJ616" s="78" t="n"/>
      <c r="AK616" s="79" t="n"/>
      <c r="AL616" s="80" t="n"/>
      <c r="AM616" s="77" t="n"/>
      <c r="AN616" s="77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1" t="n"/>
      <c r="AX616" s="82" t="n"/>
      <c r="AY616" s="83" t="n"/>
      <c r="AZ616" s="181" t="n"/>
      <c r="BA616" s="84" t="n"/>
      <c r="BB616" s="83" t="n"/>
      <c r="BC616" s="83" t="n"/>
      <c r="BD616" s="83" t="n"/>
      <c r="BE616" s="83" t="n"/>
      <c r="BF616" s="83" t="n"/>
      <c r="BG616" s="28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  <c r="CW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4" t="n"/>
      <c r="G617" s="75" t="n"/>
      <c r="H617" s="76" t="n"/>
      <c r="I617" s="76" t="n"/>
      <c r="J617" s="76" t="n"/>
      <c r="K617" s="76" t="n"/>
      <c r="L617" s="292" t="n"/>
      <c r="M617" s="293" t="n"/>
      <c r="N617" s="294" t="n"/>
      <c r="O617" s="111" t="n"/>
      <c r="P617" s="111" t="n"/>
      <c r="Q617" s="111" t="n"/>
      <c r="R617" s="111" t="n"/>
      <c r="S617" s="111" t="n"/>
      <c r="T617" s="77" t="n"/>
      <c r="U617" s="77" t="n"/>
      <c r="V617" s="111" t="n"/>
      <c r="W617" s="111" t="n"/>
      <c r="X617" s="111" t="n"/>
      <c r="Y617" s="111" t="n"/>
      <c r="Z617" s="111" t="n"/>
      <c r="AA617" s="77" t="n"/>
      <c r="AB617" s="77" t="n"/>
      <c r="AC617" s="111" t="n"/>
      <c r="AD617" s="111" t="n"/>
      <c r="AE617" s="111" t="n"/>
      <c r="AF617" s="111" t="n"/>
      <c r="AG617" s="111" t="n"/>
      <c r="AH617" s="77" t="n"/>
      <c r="AI617" s="77" t="n"/>
      <c r="AJ617" s="78" t="n"/>
      <c r="AK617" s="79" t="n"/>
      <c r="AL617" s="80" t="n"/>
      <c r="AM617" s="77" t="n"/>
      <c r="AN617" s="77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1" t="n"/>
      <c r="AX617" s="82" t="n"/>
      <c r="AY617" s="83" t="n"/>
      <c r="AZ617" s="181" t="n"/>
      <c r="BA617" s="84" t="n"/>
      <c r="BB617" s="83" t="n"/>
      <c r="BC617" s="83" t="n"/>
      <c r="BD617" s="83" t="n"/>
      <c r="BE617" s="83" t="n"/>
      <c r="BF617" s="83" t="n"/>
      <c r="BG617" s="28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  <c r="CW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4" t="n"/>
      <c r="G618" s="75" t="n"/>
      <c r="H618" s="76" t="n"/>
      <c r="I618" s="76" t="n"/>
      <c r="J618" s="76" t="n"/>
      <c r="K618" s="76" t="n"/>
      <c r="L618" s="292" t="n"/>
      <c r="M618" s="293" t="n"/>
      <c r="N618" s="294" t="n"/>
      <c r="O618" s="111" t="n"/>
      <c r="P618" s="111" t="n"/>
      <c r="Q618" s="111" t="n"/>
      <c r="R618" s="111" t="n"/>
      <c r="S618" s="111" t="n"/>
      <c r="T618" s="77" t="n"/>
      <c r="U618" s="77" t="n"/>
      <c r="V618" s="111" t="n"/>
      <c r="W618" s="111" t="n"/>
      <c r="X618" s="111" t="n"/>
      <c r="Y618" s="111" t="n"/>
      <c r="Z618" s="111" t="n"/>
      <c r="AA618" s="77" t="n"/>
      <c r="AB618" s="77" t="n"/>
      <c r="AC618" s="111" t="n"/>
      <c r="AD618" s="111" t="n"/>
      <c r="AE618" s="111" t="n"/>
      <c r="AF618" s="111" t="n"/>
      <c r="AG618" s="111" t="n"/>
      <c r="AH618" s="77" t="n"/>
      <c r="AI618" s="77" t="n"/>
      <c r="AJ618" s="78" t="n"/>
      <c r="AK618" s="79" t="n"/>
      <c r="AL618" s="80" t="n"/>
      <c r="AM618" s="77" t="n"/>
      <c r="AN618" s="77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1" t="n"/>
      <c r="AX618" s="82" t="n"/>
      <c r="AY618" s="83" t="n"/>
      <c r="AZ618" s="181" t="n"/>
      <c r="BA618" s="84" t="n"/>
      <c r="BB618" s="83" t="n"/>
      <c r="BC618" s="83" t="n"/>
      <c r="BD618" s="83" t="n"/>
      <c r="BE618" s="83" t="n"/>
      <c r="BF618" s="83" t="n"/>
      <c r="BG618" s="28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  <c r="CW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4" t="n"/>
      <c r="G619" s="75" t="n"/>
      <c r="H619" s="76" t="n"/>
      <c r="I619" s="76" t="n"/>
      <c r="J619" s="76" t="n"/>
      <c r="K619" s="76" t="n"/>
      <c r="L619" s="292" t="n"/>
      <c r="M619" s="293" t="n"/>
      <c r="N619" s="294" t="n"/>
      <c r="O619" s="111" t="n"/>
      <c r="P619" s="111" t="n"/>
      <c r="Q619" s="111" t="n"/>
      <c r="R619" s="111" t="n"/>
      <c r="S619" s="111" t="n"/>
      <c r="T619" s="77" t="n"/>
      <c r="U619" s="77" t="n"/>
      <c r="V619" s="111" t="n"/>
      <c r="W619" s="111" t="n"/>
      <c r="X619" s="111" t="n"/>
      <c r="Y619" s="111" t="n"/>
      <c r="Z619" s="111" t="n"/>
      <c r="AA619" s="77" t="n"/>
      <c r="AB619" s="77" t="n"/>
      <c r="AC619" s="111" t="n"/>
      <c r="AD619" s="111" t="n"/>
      <c r="AE619" s="111" t="n"/>
      <c r="AF619" s="111" t="n"/>
      <c r="AG619" s="111" t="n"/>
      <c r="AH619" s="77" t="n"/>
      <c r="AI619" s="77" t="n"/>
      <c r="AJ619" s="78" t="n"/>
      <c r="AK619" s="79" t="n"/>
      <c r="AL619" s="80" t="n"/>
      <c r="AM619" s="77" t="n"/>
      <c r="AN619" s="77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1" t="n"/>
      <c r="AX619" s="82" t="n"/>
      <c r="AY619" s="83" t="n"/>
      <c r="AZ619" s="181" t="n"/>
      <c r="BA619" s="84" t="n"/>
      <c r="BB619" s="83" t="n"/>
      <c r="BC619" s="83" t="n"/>
      <c r="BD619" s="83" t="n"/>
      <c r="BE619" s="83" t="n"/>
      <c r="BF619" s="83" t="n"/>
      <c r="BG619" s="28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  <c r="CW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4" t="n"/>
      <c r="G620" s="75" t="n"/>
      <c r="H620" s="76" t="n"/>
      <c r="I620" s="76" t="n"/>
      <c r="J620" s="76" t="n"/>
      <c r="K620" s="76" t="n"/>
      <c r="L620" s="292" t="n"/>
      <c r="M620" s="293" t="n"/>
      <c r="N620" s="294" t="n"/>
      <c r="O620" s="111" t="n"/>
      <c r="P620" s="111" t="n"/>
      <c r="Q620" s="111" t="n"/>
      <c r="R620" s="111" t="n"/>
      <c r="S620" s="111" t="n"/>
      <c r="T620" s="77" t="n"/>
      <c r="U620" s="77" t="n"/>
      <c r="V620" s="111" t="n"/>
      <c r="W620" s="111" t="n"/>
      <c r="X620" s="111" t="n"/>
      <c r="Y620" s="111" t="n"/>
      <c r="Z620" s="111" t="n"/>
      <c r="AA620" s="77" t="n"/>
      <c r="AB620" s="77" t="n"/>
      <c r="AC620" s="111" t="n"/>
      <c r="AD620" s="111" t="n"/>
      <c r="AE620" s="111" t="n"/>
      <c r="AF620" s="111" t="n"/>
      <c r="AG620" s="111" t="n"/>
      <c r="AH620" s="77" t="n"/>
      <c r="AI620" s="77" t="n"/>
      <c r="AJ620" s="78" t="n"/>
      <c r="AK620" s="79" t="n"/>
      <c r="AL620" s="80" t="n"/>
      <c r="AM620" s="77" t="n"/>
      <c r="AN620" s="77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1" t="n"/>
      <c r="AX620" s="82" t="n"/>
      <c r="AY620" s="83" t="n"/>
      <c r="AZ620" s="181" t="n"/>
      <c r="BA620" s="84" t="n"/>
      <c r="BB620" s="83" t="n"/>
      <c r="BC620" s="83" t="n"/>
      <c r="BD620" s="83" t="n"/>
      <c r="BE620" s="83" t="n"/>
      <c r="BF620" s="83" t="n"/>
      <c r="BG620" s="28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  <c r="CW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4" t="n"/>
      <c r="G621" s="75" t="n"/>
      <c r="H621" s="76" t="n"/>
      <c r="I621" s="76" t="n"/>
      <c r="J621" s="76" t="n"/>
      <c r="K621" s="76" t="n"/>
      <c r="L621" s="292" t="n"/>
      <c r="M621" s="293" t="n"/>
      <c r="N621" s="294" t="n"/>
      <c r="O621" s="111" t="n"/>
      <c r="P621" s="111" t="n"/>
      <c r="Q621" s="111" t="n"/>
      <c r="R621" s="111" t="n"/>
      <c r="S621" s="111" t="n"/>
      <c r="T621" s="77" t="n"/>
      <c r="U621" s="77" t="n"/>
      <c r="V621" s="111" t="n"/>
      <c r="W621" s="111" t="n"/>
      <c r="X621" s="111" t="n"/>
      <c r="Y621" s="111" t="n"/>
      <c r="Z621" s="111" t="n"/>
      <c r="AA621" s="77" t="n"/>
      <c r="AB621" s="77" t="n"/>
      <c r="AC621" s="111" t="n"/>
      <c r="AD621" s="111" t="n"/>
      <c r="AE621" s="111" t="n"/>
      <c r="AF621" s="111" t="n"/>
      <c r="AG621" s="111" t="n"/>
      <c r="AH621" s="77" t="n"/>
      <c r="AI621" s="77" t="n"/>
      <c r="AJ621" s="78" t="n"/>
      <c r="AK621" s="79" t="n"/>
      <c r="AL621" s="80" t="n"/>
      <c r="AM621" s="77" t="n"/>
      <c r="AN621" s="77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1" t="n"/>
      <c r="AX621" s="82" t="n"/>
      <c r="AY621" s="83" t="n"/>
      <c r="AZ621" s="181" t="n"/>
      <c r="BA621" s="84" t="n"/>
      <c r="BB621" s="83" t="n"/>
      <c r="BC621" s="83" t="n"/>
      <c r="BD621" s="83" t="n"/>
      <c r="BE621" s="83" t="n"/>
      <c r="BF621" s="83" t="n"/>
      <c r="BG621" s="28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  <c r="CW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4" t="n"/>
      <c r="G622" s="75" t="n"/>
      <c r="H622" s="76" t="n"/>
      <c r="I622" s="76" t="n"/>
      <c r="J622" s="76" t="n"/>
      <c r="K622" s="76" t="n"/>
      <c r="L622" s="292" t="n"/>
      <c r="M622" s="293" t="n"/>
      <c r="N622" s="294" t="n"/>
      <c r="O622" s="111" t="n"/>
      <c r="P622" s="111" t="n"/>
      <c r="Q622" s="111" t="n"/>
      <c r="R622" s="111" t="n"/>
      <c r="S622" s="111" t="n"/>
      <c r="T622" s="77" t="n"/>
      <c r="U622" s="77" t="n"/>
      <c r="V622" s="111" t="n"/>
      <c r="W622" s="111" t="n"/>
      <c r="X622" s="111" t="n"/>
      <c r="Y622" s="111" t="n"/>
      <c r="Z622" s="111" t="n"/>
      <c r="AA622" s="77" t="n"/>
      <c r="AB622" s="77" t="n"/>
      <c r="AC622" s="111" t="n"/>
      <c r="AD622" s="111" t="n"/>
      <c r="AE622" s="111" t="n"/>
      <c r="AF622" s="111" t="n"/>
      <c r="AG622" s="111" t="n"/>
      <c r="AH622" s="77" t="n"/>
      <c r="AI622" s="77" t="n"/>
      <c r="AJ622" s="78" t="n"/>
      <c r="AK622" s="79" t="n"/>
      <c r="AL622" s="80" t="n"/>
      <c r="AM622" s="77" t="n"/>
      <c r="AN622" s="77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1" t="n"/>
      <c r="AX622" s="82" t="n"/>
      <c r="AY622" s="83" t="n"/>
      <c r="AZ622" s="181" t="n"/>
      <c r="BA622" s="84" t="n"/>
      <c r="BB622" s="83" t="n"/>
      <c r="BC622" s="83" t="n"/>
      <c r="BD622" s="83" t="n"/>
      <c r="BE622" s="83" t="n"/>
      <c r="BF622" s="83" t="n"/>
      <c r="BG622" s="28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  <c r="CW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4" t="n"/>
      <c r="G623" s="75" t="n"/>
      <c r="H623" s="76" t="n"/>
      <c r="I623" s="76" t="n"/>
      <c r="J623" s="76" t="n"/>
      <c r="K623" s="76" t="n"/>
      <c r="L623" s="292" t="n"/>
      <c r="M623" s="293" t="n"/>
      <c r="N623" s="294" t="n"/>
      <c r="O623" s="111" t="n"/>
      <c r="P623" s="111" t="n"/>
      <c r="Q623" s="111" t="n"/>
      <c r="R623" s="111" t="n"/>
      <c r="S623" s="111" t="n"/>
      <c r="T623" s="77" t="n"/>
      <c r="U623" s="77" t="n"/>
      <c r="V623" s="111" t="n"/>
      <c r="W623" s="111" t="n"/>
      <c r="X623" s="111" t="n"/>
      <c r="Y623" s="111" t="n"/>
      <c r="Z623" s="111" t="n"/>
      <c r="AA623" s="77" t="n"/>
      <c r="AB623" s="77" t="n"/>
      <c r="AC623" s="111" t="n"/>
      <c r="AD623" s="111" t="n"/>
      <c r="AE623" s="111" t="n"/>
      <c r="AF623" s="111" t="n"/>
      <c r="AG623" s="111" t="n"/>
      <c r="AH623" s="77" t="n"/>
      <c r="AI623" s="77" t="n"/>
      <c r="AJ623" s="78" t="n"/>
      <c r="AK623" s="79" t="n"/>
      <c r="AL623" s="80" t="n"/>
      <c r="AM623" s="77" t="n"/>
      <c r="AN623" s="77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1" t="n"/>
      <c r="AX623" s="82" t="n"/>
      <c r="AY623" s="83" t="n"/>
      <c r="AZ623" s="181" t="n"/>
      <c r="BA623" s="84" t="n"/>
      <c r="BB623" s="83" t="n"/>
      <c r="BC623" s="83" t="n"/>
      <c r="BD623" s="83" t="n"/>
      <c r="BE623" s="83" t="n"/>
      <c r="BF623" s="83" t="n"/>
      <c r="BG623" s="28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  <c r="CW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4" t="n"/>
      <c r="G624" s="75" t="n"/>
      <c r="H624" s="76" t="n"/>
      <c r="I624" s="76" t="n"/>
      <c r="J624" s="76" t="n"/>
      <c r="K624" s="76" t="n"/>
      <c r="L624" s="292" t="n"/>
      <c r="M624" s="293" t="n"/>
      <c r="N624" s="294" t="n"/>
      <c r="O624" s="111" t="n"/>
      <c r="P624" s="111" t="n"/>
      <c r="Q624" s="111" t="n"/>
      <c r="R624" s="111" t="n"/>
      <c r="S624" s="111" t="n"/>
      <c r="T624" s="77" t="n"/>
      <c r="U624" s="77" t="n"/>
      <c r="V624" s="111" t="n"/>
      <c r="W624" s="111" t="n"/>
      <c r="X624" s="111" t="n"/>
      <c r="Y624" s="111" t="n"/>
      <c r="Z624" s="111" t="n"/>
      <c r="AA624" s="77" t="n"/>
      <c r="AB624" s="77" t="n"/>
      <c r="AC624" s="111" t="n"/>
      <c r="AD624" s="111" t="n"/>
      <c r="AE624" s="111" t="n"/>
      <c r="AF624" s="111" t="n"/>
      <c r="AG624" s="111" t="n"/>
      <c r="AH624" s="77" t="n"/>
      <c r="AI624" s="77" t="n"/>
      <c r="AJ624" s="78" t="n"/>
      <c r="AK624" s="79" t="n"/>
      <c r="AL624" s="80" t="n"/>
      <c r="AM624" s="77" t="n"/>
      <c r="AN624" s="77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1" t="n"/>
      <c r="AX624" s="82" t="n"/>
      <c r="AY624" s="83" t="n"/>
      <c r="AZ624" s="181" t="n"/>
      <c r="BA624" s="84" t="n"/>
      <c r="BB624" s="83" t="n"/>
      <c r="BC624" s="83" t="n"/>
      <c r="BD624" s="83" t="n"/>
      <c r="BE624" s="83" t="n"/>
      <c r="BF624" s="83" t="n"/>
      <c r="BG624" s="28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  <c r="CW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4" t="n"/>
      <c r="G625" s="75" t="n"/>
      <c r="H625" s="76" t="n"/>
      <c r="I625" s="76" t="n"/>
      <c r="J625" s="76" t="n"/>
      <c r="K625" s="76" t="n"/>
      <c r="L625" s="292" t="n"/>
      <c r="M625" s="293" t="n"/>
      <c r="N625" s="294" t="n"/>
      <c r="O625" s="111" t="n"/>
      <c r="P625" s="111" t="n"/>
      <c r="Q625" s="111" t="n"/>
      <c r="R625" s="111" t="n"/>
      <c r="S625" s="111" t="n"/>
      <c r="T625" s="77" t="n"/>
      <c r="U625" s="77" t="n"/>
      <c r="V625" s="111" t="n"/>
      <c r="W625" s="111" t="n"/>
      <c r="X625" s="111" t="n"/>
      <c r="Y625" s="111" t="n"/>
      <c r="Z625" s="111" t="n"/>
      <c r="AA625" s="77" t="n"/>
      <c r="AB625" s="77" t="n"/>
      <c r="AC625" s="111" t="n"/>
      <c r="AD625" s="111" t="n"/>
      <c r="AE625" s="111" t="n"/>
      <c r="AF625" s="111" t="n"/>
      <c r="AG625" s="111" t="n"/>
      <c r="AH625" s="77" t="n"/>
      <c r="AI625" s="77" t="n"/>
      <c r="AJ625" s="78" t="n"/>
      <c r="AK625" s="79" t="n"/>
      <c r="AL625" s="80" t="n"/>
      <c r="AM625" s="77" t="n"/>
      <c r="AN625" s="77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1" t="n"/>
      <c r="AX625" s="82" t="n"/>
      <c r="AY625" s="83" t="n"/>
      <c r="AZ625" s="181" t="n"/>
      <c r="BA625" s="84" t="n"/>
      <c r="BB625" s="83" t="n"/>
      <c r="BC625" s="83" t="n"/>
      <c r="BD625" s="83" t="n"/>
      <c r="BE625" s="83" t="n"/>
      <c r="BF625" s="83" t="n"/>
      <c r="BG625" s="28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  <c r="CW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4" t="n"/>
      <c r="G626" s="75" t="n"/>
      <c r="H626" s="76" t="n"/>
      <c r="I626" s="76" t="n"/>
      <c r="J626" s="76" t="n"/>
      <c r="K626" s="76" t="n"/>
      <c r="L626" s="292" t="n"/>
      <c r="M626" s="293" t="n"/>
      <c r="N626" s="294" t="n"/>
      <c r="O626" s="111" t="n"/>
      <c r="P626" s="111" t="n"/>
      <c r="Q626" s="111" t="n"/>
      <c r="R626" s="111" t="n"/>
      <c r="S626" s="111" t="n"/>
      <c r="T626" s="77" t="n"/>
      <c r="U626" s="77" t="n"/>
      <c r="V626" s="111" t="n"/>
      <c r="W626" s="111" t="n"/>
      <c r="X626" s="111" t="n"/>
      <c r="Y626" s="111" t="n"/>
      <c r="Z626" s="111" t="n"/>
      <c r="AA626" s="77" t="n"/>
      <c r="AB626" s="77" t="n"/>
      <c r="AC626" s="111" t="n"/>
      <c r="AD626" s="111" t="n"/>
      <c r="AE626" s="111" t="n"/>
      <c r="AF626" s="111" t="n"/>
      <c r="AG626" s="111" t="n"/>
      <c r="AH626" s="77" t="n"/>
      <c r="AI626" s="77" t="n"/>
      <c r="AJ626" s="78" t="n"/>
      <c r="AK626" s="79" t="n"/>
      <c r="AL626" s="80" t="n"/>
      <c r="AM626" s="77" t="n"/>
      <c r="AN626" s="77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1" t="n"/>
      <c r="AX626" s="82" t="n"/>
      <c r="AY626" s="83" t="n"/>
      <c r="AZ626" s="181" t="n"/>
      <c r="BA626" s="84" t="n"/>
      <c r="BB626" s="83" t="n"/>
      <c r="BC626" s="83" t="n"/>
      <c r="BD626" s="83" t="n"/>
      <c r="BE626" s="83" t="n"/>
      <c r="BF626" s="83" t="n"/>
      <c r="BG626" s="28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  <c r="CW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4" t="n"/>
      <c r="G627" s="75" t="n"/>
      <c r="H627" s="76" t="n"/>
      <c r="I627" s="76" t="n"/>
      <c r="J627" s="76" t="n"/>
      <c r="K627" s="76" t="n"/>
      <c r="L627" s="292" t="n"/>
      <c r="M627" s="293" t="n"/>
      <c r="N627" s="294" t="n"/>
      <c r="O627" s="111" t="n"/>
      <c r="P627" s="111" t="n"/>
      <c r="Q627" s="111" t="n"/>
      <c r="R627" s="111" t="n"/>
      <c r="S627" s="111" t="n"/>
      <c r="T627" s="77" t="n"/>
      <c r="U627" s="77" t="n"/>
      <c r="V627" s="111" t="n"/>
      <c r="W627" s="111" t="n"/>
      <c r="X627" s="111" t="n"/>
      <c r="Y627" s="111" t="n"/>
      <c r="Z627" s="111" t="n"/>
      <c r="AA627" s="77" t="n"/>
      <c r="AB627" s="77" t="n"/>
      <c r="AC627" s="111" t="n"/>
      <c r="AD627" s="111" t="n"/>
      <c r="AE627" s="111" t="n"/>
      <c r="AF627" s="111" t="n"/>
      <c r="AG627" s="111" t="n"/>
      <c r="AH627" s="77" t="n"/>
      <c r="AI627" s="77" t="n"/>
      <c r="AJ627" s="78" t="n"/>
      <c r="AK627" s="79" t="n"/>
      <c r="AL627" s="80" t="n"/>
      <c r="AM627" s="77" t="n"/>
      <c r="AN627" s="77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1" t="n"/>
      <c r="AX627" s="82" t="n"/>
      <c r="AY627" s="83" t="n"/>
      <c r="AZ627" s="181" t="n"/>
      <c r="BA627" s="84" t="n"/>
      <c r="BB627" s="83" t="n"/>
      <c r="BC627" s="83" t="n"/>
      <c r="BD627" s="83" t="n"/>
      <c r="BE627" s="83" t="n"/>
      <c r="BF627" s="83" t="n"/>
      <c r="BG627" s="28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  <c r="CW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4" t="n"/>
      <c r="G628" s="75" t="n"/>
      <c r="H628" s="76" t="n"/>
      <c r="I628" s="76" t="n"/>
      <c r="J628" s="76" t="n"/>
      <c r="K628" s="76" t="n"/>
      <c r="L628" s="292" t="n"/>
      <c r="M628" s="293" t="n"/>
      <c r="N628" s="294" t="n"/>
      <c r="O628" s="111" t="n"/>
      <c r="P628" s="111" t="n"/>
      <c r="Q628" s="111" t="n"/>
      <c r="R628" s="111" t="n"/>
      <c r="S628" s="111" t="n"/>
      <c r="T628" s="77" t="n"/>
      <c r="U628" s="77" t="n"/>
      <c r="V628" s="111" t="n"/>
      <c r="W628" s="111" t="n"/>
      <c r="X628" s="111" t="n"/>
      <c r="Y628" s="111" t="n"/>
      <c r="Z628" s="111" t="n"/>
      <c r="AA628" s="77" t="n"/>
      <c r="AB628" s="77" t="n"/>
      <c r="AC628" s="111" t="n"/>
      <c r="AD628" s="111" t="n"/>
      <c r="AE628" s="111" t="n"/>
      <c r="AF628" s="111" t="n"/>
      <c r="AG628" s="111" t="n"/>
      <c r="AH628" s="77" t="n"/>
      <c r="AI628" s="77" t="n"/>
      <c r="AJ628" s="78" t="n"/>
      <c r="AK628" s="79" t="n"/>
      <c r="AL628" s="80" t="n"/>
      <c r="AM628" s="77" t="n"/>
      <c r="AN628" s="77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1" t="n"/>
      <c r="AX628" s="82" t="n"/>
      <c r="AY628" s="83" t="n"/>
      <c r="AZ628" s="181" t="n"/>
      <c r="BA628" s="84" t="n"/>
      <c r="BB628" s="83" t="n"/>
      <c r="BC628" s="83" t="n"/>
      <c r="BD628" s="83" t="n"/>
      <c r="BE628" s="83" t="n"/>
      <c r="BF628" s="83" t="n"/>
      <c r="BG628" s="28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  <c r="CW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4" t="n"/>
      <c r="G629" s="75" t="n"/>
      <c r="H629" s="76" t="n"/>
      <c r="I629" s="76" t="n"/>
      <c r="J629" s="76" t="n"/>
      <c r="K629" s="76" t="n"/>
      <c r="L629" s="292" t="n"/>
      <c r="M629" s="293" t="n"/>
      <c r="N629" s="294" t="n"/>
      <c r="O629" s="111" t="n"/>
      <c r="P629" s="111" t="n"/>
      <c r="Q629" s="111" t="n"/>
      <c r="R629" s="111" t="n"/>
      <c r="S629" s="111" t="n"/>
      <c r="T629" s="77" t="n"/>
      <c r="U629" s="77" t="n"/>
      <c r="V629" s="111" t="n"/>
      <c r="W629" s="111" t="n"/>
      <c r="X629" s="111" t="n"/>
      <c r="Y629" s="111" t="n"/>
      <c r="Z629" s="111" t="n"/>
      <c r="AA629" s="77" t="n"/>
      <c r="AB629" s="77" t="n"/>
      <c r="AC629" s="111" t="n"/>
      <c r="AD629" s="111" t="n"/>
      <c r="AE629" s="111" t="n"/>
      <c r="AF629" s="111" t="n"/>
      <c r="AG629" s="111" t="n"/>
      <c r="AH629" s="77" t="n"/>
      <c r="AI629" s="77" t="n"/>
      <c r="AJ629" s="78" t="n"/>
      <c r="AK629" s="79" t="n"/>
      <c r="AL629" s="80" t="n"/>
      <c r="AM629" s="77" t="n"/>
      <c r="AN629" s="77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1" t="n"/>
      <c r="AX629" s="82" t="n"/>
      <c r="AY629" s="83" t="n"/>
      <c r="AZ629" s="181" t="n"/>
      <c r="BA629" s="84" t="n"/>
      <c r="BB629" s="83" t="n"/>
      <c r="BC629" s="83" t="n"/>
      <c r="BD629" s="83" t="n"/>
      <c r="BE629" s="83" t="n"/>
      <c r="BF629" s="83" t="n"/>
      <c r="BG629" s="28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  <c r="CW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4" t="n"/>
      <c r="G630" s="75" t="n"/>
      <c r="H630" s="76" t="n"/>
      <c r="I630" s="76" t="n"/>
      <c r="J630" s="76" t="n"/>
      <c r="K630" s="76" t="n"/>
      <c r="L630" s="292" t="n"/>
      <c r="M630" s="293" t="n"/>
      <c r="N630" s="294" t="n"/>
      <c r="O630" s="111" t="n"/>
      <c r="P630" s="111" t="n"/>
      <c r="Q630" s="111" t="n"/>
      <c r="R630" s="111" t="n"/>
      <c r="S630" s="111" t="n"/>
      <c r="T630" s="77" t="n"/>
      <c r="U630" s="77" t="n"/>
      <c r="V630" s="111" t="n"/>
      <c r="W630" s="111" t="n"/>
      <c r="X630" s="111" t="n"/>
      <c r="Y630" s="111" t="n"/>
      <c r="Z630" s="111" t="n"/>
      <c r="AA630" s="77" t="n"/>
      <c r="AB630" s="77" t="n"/>
      <c r="AC630" s="111" t="n"/>
      <c r="AD630" s="111" t="n"/>
      <c r="AE630" s="111" t="n"/>
      <c r="AF630" s="111" t="n"/>
      <c r="AG630" s="111" t="n"/>
      <c r="AH630" s="77" t="n"/>
      <c r="AI630" s="77" t="n"/>
      <c r="AJ630" s="78" t="n"/>
      <c r="AK630" s="79" t="n"/>
      <c r="AL630" s="80" t="n"/>
      <c r="AM630" s="77" t="n"/>
      <c r="AN630" s="77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1" t="n"/>
      <c r="AX630" s="82" t="n"/>
      <c r="AY630" s="83" t="n"/>
      <c r="AZ630" s="181" t="n"/>
      <c r="BA630" s="84" t="n"/>
      <c r="BB630" s="83" t="n"/>
      <c r="BC630" s="83" t="n"/>
      <c r="BD630" s="83" t="n"/>
      <c r="BE630" s="83" t="n"/>
      <c r="BF630" s="83" t="n"/>
      <c r="BG630" s="28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  <c r="CW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4" t="n"/>
      <c r="G631" s="75" t="n"/>
      <c r="H631" s="76" t="n"/>
      <c r="I631" s="76" t="n"/>
      <c r="J631" s="76" t="n"/>
      <c r="K631" s="76" t="n"/>
      <c r="L631" s="292" t="n"/>
      <c r="M631" s="293" t="n"/>
      <c r="N631" s="294" t="n"/>
      <c r="O631" s="111" t="n"/>
      <c r="P631" s="111" t="n"/>
      <c r="Q631" s="111" t="n"/>
      <c r="R631" s="111" t="n"/>
      <c r="S631" s="111" t="n"/>
      <c r="T631" s="77" t="n"/>
      <c r="U631" s="77" t="n"/>
      <c r="V631" s="111" t="n"/>
      <c r="W631" s="111" t="n"/>
      <c r="X631" s="111" t="n"/>
      <c r="Y631" s="111" t="n"/>
      <c r="Z631" s="111" t="n"/>
      <c r="AA631" s="77" t="n"/>
      <c r="AB631" s="77" t="n"/>
      <c r="AC631" s="111" t="n"/>
      <c r="AD631" s="111" t="n"/>
      <c r="AE631" s="111" t="n"/>
      <c r="AF631" s="111" t="n"/>
      <c r="AG631" s="111" t="n"/>
      <c r="AH631" s="77" t="n"/>
      <c r="AI631" s="77" t="n"/>
      <c r="AJ631" s="78" t="n"/>
      <c r="AK631" s="79" t="n"/>
      <c r="AL631" s="80" t="n"/>
      <c r="AM631" s="77" t="n"/>
      <c r="AN631" s="77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1" t="n"/>
      <c r="AX631" s="82" t="n"/>
      <c r="AY631" s="83" t="n"/>
      <c r="AZ631" s="181" t="n"/>
      <c r="BA631" s="84" t="n"/>
      <c r="BB631" s="83" t="n"/>
      <c r="BC631" s="83" t="n"/>
      <c r="BD631" s="83" t="n"/>
      <c r="BE631" s="83" t="n"/>
      <c r="BF631" s="83" t="n"/>
      <c r="BG631" s="28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  <c r="CW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4" t="n"/>
      <c r="G632" s="75" t="n"/>
      <c r="H632" s="76" t="n"/>
      <c r="I632" s="76" t="n"/>
      <c r="J632" s="76" t="n"/>
      <c r="K632" s="76" t="n"/>
      <c r="L632" s="292" t="n"/>
      <c r="M632" s="293" t="n"/>
      <c r="N632" s="294" t="n"/>
      <c r="O632" s="87" t="n"/>
      <c r="P632" s="87" t="n"/>
      <c r="Q632" s="87" t="n"/>
      <c r="R632" s="87" t="n"/>
      <c r="S632" s="87" t="n"/>
      <c r="T632" s="77" t="n"/>
      <c r="U632" s="110" t="n"/>
      <c r="V632" s="87" t="n"/>
      <c r="W632" s="87" t="n"/>
      <c r="X632" s="87" t="n"/>
      <c r="Y632" s="87" t="n"/>
      <c r="Z632" s="87" t="n"/>
      <c r="AA632" s="88" t="n"/>
      <c r="AB632" s="89" t="n"/>
      <c r="AC632" s="87" t="n"/>
      <c r="AD632" s="87" t="n"/>
      <c r="AE632" s="87" t="n"/>
      <c r="AF632" s="87" t="n"/>
      <c r="AG632" s="87" t="n"/>
      <c r="AH632" s="77" t="n"/>
      <c r="AI632" s="110" t="n"/>
      <c r="AJ632" s="78" t="n"/>
      <c r="AK632" s="79" t="n"/>
      <c r="AL632" s="80" t="n"/>
      <c r="AM632" s="77" t="n"/>
      <c r="AN632" s="77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1" t="n"/>
      <c r="AX632" s="82" t="n"/>
      <c r="AY632" s="83" t="n"/>
      <c r="AZ632" s="181" t="n"/>
      <c r="BA632" s="84" t="n"/>
      <c r="BB632" s="83" t="n"/>
      <c r="BC632" s="83" t="n"/>
      <c r="BD632" s="83" t="n"/>
      <c r="BE632" s="83" t="n"/>
      <c r="BF632" s="83" t="n"/>
      <c r="BG632" s="28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  <c r="CW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4" t="n"/>
      <c r="G633" s="75" t="n"/>
      <c r="H633" s="76" t="n"/>
      <c r="I633" s="76" t="n"/>
      <c r="J633" s="76" t="n"/>
      <c r="K633" s="76" t="n"/>
      <c r="L633" s="292" t="n"/>
      <c r="M633" s="293" t="n"/>
      <c r="N633" s="294" t="n"/>
      <c r="O633" s="87" t="n"/>
      <c r="P633" s="87" t="n"/>
      <c r="Q633" s="87" t="n"/>
      <c r="R633" s="87" t="n"/>
      <c r="S633" s="87" t="n"/>
      <c r="T633" s="77" t="n"/>
      <c r="U633" s="110" t="n"/>
      <c r="V633" s="87" t="n"/>
      <c r="W633" s="87" t="n"/>
      <c r="X633" s="87" t="n"/>
      <c r="Y633" s="87" t="n"/>
      <c r="Z633" s="87" t="n"/>
      <c r="AA633" s="88" t="n"/>
      <c r="AB633" s="89" t="n"/>
      <c r="AC633" s="87" t="n"/>
      <c r="AD633" s="87" t="n"/>
      <c r="AE633" s="87" t="n"/>
      <c r="AF633" s="87" t="n"/>
      <c r="AG633" s="87" t="n"/>
      <c r="AH633" s="77" t="n"/>
      <c r="AI633" s="110" t="n"/>
      <c r="AJ633" s="78" t="n"/>
      <c r="AK633" s="79" t="n"/>
      <c r="AL633" s="80" t="n"/>
      <c r="AM633" s="77" t="n"/>
      <c r="AN633" s="77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1" t="n"/>
      <c r="AX633" s="82" t="n"/>
      <c r="AY633" s="83" t="n"/>
      <c r="AZ633" s="181" t="n"/>
      <c r="BA633" s="84" t="n"/>
      <c r="BB633" s="83" t="n"/>
      <c r="BC633" s="83" t="n"/>
      <c r="BD633" s="83" t="n"/>
      <c r="BE633" s="83" t="n"/>
      <c r="BF633" s="83" t="n"/>
      <c r="BG633" s="28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  <c r="CW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4" t="n"/>
      <c r="G634" s="75" t="n"/>
      <c r="H634" s="76" t="n"/>
      <c r="I634" s="76" t="n"/>
      <c r="J634" s="76" t="n"/>
      <c r="K634" s="76" t="n"/>
      <c r="L634" s="292" t="n"/>
      <c r="M634" s="293" t="n"/>
      <c r="N634" s="294" t="n"/>
      <c r="O634" s="87" t="n"/>
      <c r="P634" s="87" t="n"/>
      <c r="Q634" s="87" t="n"/>
      <c r="R634" s="87" t="n"/>
      <c r="S634" s="87" t="n"/>
      <c r="T634" s="77" t="n"/>
      <c r="U634" s="110" t="n"/>
      <c r="V634" s="87" t="n"/>
      <c r="W634" s="87" t="n"/>
      <c r="X634" s="87" t="n"/>
      <c r="Y634" s="87" t="n"/>
      <c r="Z634" s="87" t="n"/>
      <c r="AA634" s="88" t="n"/>
      <c r="AB634" s="89" t="n"/>
      <c r="AC634" s="87" t="n"/>
      <c r="AD634" s="87" t="n"/>
      <c r="AE634" s="87" t="n"/>
      <c r="AF634" s="87" t="n"/>
      <c r="AG634" s="87" t="n"/>
      <c r="AH634" s="77" t="n"/>
      <c r="AI634" s="110" t="n"/>
      <c r="AJ634" s="78" t="n"/>
      <c r="AK634" s="79" t="n"/>
      <c r="AL634" s="80" t="n"/>
      <c r="AM634" s="77" t="n"/>
      <c r="AN634" s="77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1" t="n"/>
      <c r="AX634" s="82" t="n"/>
      <c r="AY634" s="83" t="n"/>
      <c r="AZ634" s="181" t="n"/>
      <c r="BA634" s="84" t="n"/>
      <c r="BB634" s="83" t="n"/>
      <c r="BC634" s="83" t="n"/>
      <c r="BD634" s="83" t="n"/>
      <c r="BE634" s="83" t="n"/>
      <c r="BF634" s="83" t="n"/>
      <c r="BG634" s="28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  <c r="CW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4" t="n"/>
      <c r="G635" s="75" t="n"/>
      <c r="H635" s="76" t="n"/>
      <c r="I635" s="76" t="n"/>
      <c r="J635" s="76" t="n"/>
      <c r="K635" s="76" t="n"/>
      <c r="L635" s="292" t="n"/>
      <c r="M635" s="293" t="n"/>
      <c r="N635" s="294" t="n"/>
      <c r="O635" s="87" t="n"/>
      <c r="P635" s="87" t="n"/>
      <c r="Q635" s="87" t="n"/>
      <c r="R635" s="87" t="n"/>
      <c r="S635" s="87" t="n"/>
      <c r="T635" s="77" t="n"/>
      <c r="U635" s="110" t="n"/>
      <c r="V635" s="87" t="n"/>
      <c r="W635" s="87" t="n"/>
      <c r="X635" s="87" t="n"/>
      <c r="Y635" s="87" t="n"/>
      <c r="Z635" s="87" t="n"/>
      <c r="AA635" s="88" t="n"/>
      <c r="AB635" s="89" t="n"/>
      <c r="AC635" s="87" t="n"/>
      <c r="AD635" s="87" t="n"/>
      <c r="AE635" s="87" t="n"/>
      <c r="AF635" s="87" t="n"/>
      <c r="AG635" s="87" t="n"/>
      <c r="AH635" s="77" t="n"/>
      <c r="AI635" s="110" t="n"/>
      <c r="AJ635" s="78" t="n"/>
      <c r="AK635" s="79" t="n"/>
      <c r="AL635" s="80" t="n"/>
      <c r="AM635" s="77" t="n"/>
      <c r="AN635" s="77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1" t="n"/>
      <c r="AX635" s="82" t="n"/>
      <c r="AY635" s="83" t="n"/>
      <c r="AZ635" s="181" t="n"/>
      <c r="BA635" s="84" t="n"/>
      <c r="BB635" s="83" t="n"/>
      <c r="BC635" s="83" t="n"/>
      <c r="BD635" s="83" t="n"/>
      <c r="BE635" s="83" t="n"/>
      <c r="BF635" s="83" t="n"/>
      <c r="BG635" s="28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  <c r="CW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4" t="n"/>
      <c r="G636" s="75" t="n"/>
      <c r="H636" s="76" t="n"/>
      <c r="I636" s="76" t="n"/>
      <c r="J636" s="76" t="n"/>
      <c r="K636" s="76" t="n"/>
      <c r="L636" s="292" t="n"/>
      <c r="M636" s="293" t="n"/>
      <c r="N636" s="294" t="n"/>
      <c r="O636" s="87" t="n"/>
      <c r="P636" s="87" t="n"/>
      <c r="Q636" s="87" t="n"/>
      <c r="R636" s="87" t="n"/>
      <c r="S636" s="87" t="n"/>
      <c r="T636" s="77" t="n"/>
      <c r="U636" s="110" t="n"/>
      <c r="V636" s="87" t="n"/>
      <c r="W636" s="87" t="n"/>
      <c r="X636" s="87" t="n"/>
      <c r="Y636" s="87" t="n"/>
      <c r="Z636" s="87" t="n"/>
      <c r="AA636" s="88" t="n"/>
      <c r="AB636" s="89" t="n"/>
      <c r="AC636" s="87" t="n"/>
      <c r="AD636" s="87" t="n"/>
      <c r="AE636" s="87" t="n"/>
      <c r="AF636" s="87" t="n"/>
      <c r="AG636" s="87" t="n"/>
      <c r="AH636" s="77" t="n"/>
      <c r="AI636" s="110" t="n"/>
      <c r="AJ636" s="78" t="n"/>
      <c r="AK636" s="79" t="n"/>
      <c r="AL636" s="80" t="n"/>
      <c r="AM636" s="77" t="n"/>
      <c r="AN636" s="77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1" t="n"/>
      <c r="AX636" s="82" t="n"/>
      <c r="AY636" s="83" t="n"/>
      <c r="AZ636" s="181" t="n"/>
      <c r="BA636" s="84" t="n"/>
      <c r="BB636" s="83" t="n"/>
      <c r="BC636" s="83" t="n"/>
      <c r="BD636" s="83" t="n"/>
      <c r="BE636" s="83" t="n"/>
      <c r="BF636" s="83" t="n"/>
      <c r="BG636" s="28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  <c r="CW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4" t="n"/>
      <c r="G637" s="75" t="n"/>
      <c r="H637" s="76" t="n"/>
      <c r="I637" s="76" t="n"/>
      <c r="J637" s="76" t="n"/>
      <c r="K637" s="76" t="n"/>
      <c r="L637" s="292" t="n"/>
      <c r="M637" s="293" t="n"/>
      <c r="N637" s="294" t="n"/>
      <c r="O637" s="87" t="n"/>
      <c r="P637" s="87" t="n"/>
      <c r="Q637" s="87" t="n"/>
      <c r="R637" s="87" t="n"/>
      <c r="S637" s="87" t="n"/>
      <c r="T637" s="77" t="n"/>
      <c r="U637" s="110" t="n"/>
      <c r="V637" s="87" t="n"/>
      <c r="W637" s="87" t="n"/>
      <c r="X637" s="87" t="n"/>
      <c r="Y637" s="87" t="n"/>
      <c r="Z637" s="87" t="n"/>
      <c r="AA637" s="88" t="n"/>
      <c r="AB637" s="89" t="n"/>
      <c r="AC637" s="87" t="n"/>
      <c r="AD637" s="87" t="n"/>
      <c r="AE637" s="87" t="n"/>
      <c r="AF637" s="87" t="n"/>
      <c r="AG637" s="87" t="n"/>
      <c r="AH637" s="77" t="n"/>
      <c r="AI637" s="110" t="n"/>
      <c r="AJ637" s="78" t="n"/>
      <c r="AK637" s="79" t="n"/>
      <c r="AL637" s="80" t="n"/>
      <c r="AM637" s="77" t="n"/>
      <c r="AN637" s="77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1" t="n"/>
      <c r="AX637" s="82" t="n"/>
      <c r="AY637" s="83" t="n"/>
      <c r="AZ637" s="181" t="n"/>
      <c r="BA637" s="84" t="n"/>
      <c r="BB637" s="83" t="n"/>
      <c r="BC637" s="83" t="n"/>
      <c r="BD637" s="83" t="n"/>
      <c r="BE637" s="83" t="n"/>
      <c r="BF637" s="83" t="n"/>
      <c r="BG637" s="28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  <c r="CW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4" t="n"/>
      <c r="G638" s="75" t="n"/>
      <c r="H638" s="76" t="n"/>
      <c r="I638" s="76" t="n"/>
      <c r="J638" s="76" t="n"/>
      <c r="K638" s="76" t="n"/>
      <c r="L638" s="292" t="n"/>
      <c r="M638" s="293" t="n"/>
      <c r="N638" s="294" t="n"/>
      <c r="O638" s="87" t="n"/>
      <c r="P638" s="87" t="n"/>
      <c r="Q638" s="87" t="n"/>
      <c r="R638" s="87" t="n"/>
      <c r="S638" s="87" t="n"/>
      <c r="T638" s="77" t="n"/>
      <c r="U638" s="110" t="n"/>
      <c r="V638" s="87" t="n"/>
      <c r="W638" s="87" t="n"/>
      <c r="X638" s="87" t="n"/>
      <c r="Y638" s="87" t="n"/>
      <c r="Z638" s="87" t="n"/>
      <c r="AA638" s="88" t="n"/>
      <c r="AB638" s="89" t="n"/>
      <c r="AC638" s="87" t="n"/>
      <c r="AD638" s="87" t="n"/>
      <c r="AE638" s="87" t="n"/>
      <c r="AF638" s="87" t="n"/>
      <c r="AG638" s="87" t="n"/>
      <c r="AH638" s="77" t="n"/>
      <c r="AI638" s="110" t="n"/>
      <c r="AJ638" s="78" t="n"/>
      <c r="AK638" s="79" t="n"/>
      <c r="AL638" s="80" t="n"/>
      <c r="AM638" s="77" t="n"/>
      <c r="AN638" s="77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1" t="n"/>
      <c r="AX638" s="82" t="n"/>
      <c r="AY638" s="83" t="n"/>
      <c r="AZ638" s="181" t="n"/>
      <c r="BA638" s="84" t="n"/>
      <c r="BB638" s="83" t="n"/>
      <c r="BC638" s="83" t="n"/>
      <c r="BD638" s="83" t="n"/>
      <c r="BE638" s="83" t="n"/>
      <c r="BF638" s="83" t="n"/>
      <c r="BG638" s="28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  <c r="CW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4" t="n"/>
      <c r="G639" s="75" t="n"/>
      <c r="H639" s="76" t="n"/>
      <c r="I639" s="76" t="n"/>
      <c r="J639" s="76" t="n"/>
      <c r="K639" s="76" t="n"/>
      <c r="L639" s="292" t="n"/>
      <c r="M639" s="293" t="n"/>
      <c r="N639" s="294" t="n"/>
      <c r="O639" s="87" t="n"/>
      <c r="P639" s="87" t="n"/>
      <c r="Q639" s="87" t="n"/>
      <c r="R639" s="87" t="n"/>
      <c r="S639" s="87" t="n"/>
      <c r="T639" s="77" t="n"/>
      <c r="U639" s="110" t="n"/>
      <c r="V639" s="87" t="n"/>
      <c r="W639" s="87" t="n"/>
      <c r="X639" s="87" t="n"/>
      <c r="Y639" s="87" t="n"/>
      <c r="Z639" s="87" t="n"/>
      <c r="AA639" s="88" t="n"/>
      <c r="AB639" s="89" t="n"/>
      <c r="AC639" s="87" t="n"/>
      <c r="AD639" s="87" t="n"/>
      <c r="AE639" s="87" t="n"/>
      <c r="AF639" s="87" t="n"/>
      <c r="AG639" s="87" t="n"/>
      <c r="AH639" s="77" t="n"/>
      <c r="AI639" s="110" t="n"/>
      <c r="AJ639" s="78" t="n"/>
      <c r="AK639" s="79" t="n"/>
      <c r="AL639" s="80" t="n"/>
      <c r="AM639" s="77" t="n"/>
      <c r="AN639" s="77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1" t="n"/>
      <c r="AX639" s="82" t="n"/>
      <c r="AY639" s="83" t="n"/>
      <c r="AZ639" s="181" t="n"/>
      <c r="BA639" s="84" t="n"/>
      <c r="BB639" s="83" t="n"/>
      <c r="BC639" s="83" t="n"/>
      <c r="BD639" s="83" t="n"/>
      <c r="BE639" s="83" t="n"/>
      <c r="BF639" s="83" t="n"/>
      <c r="BG639" s="28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  <c r="CW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4" t="n"/>
      <c r="G640" s="75" t="n"/>
      <c r="H640" s="76" t="n"/>
      <c r="I640" s="76" t="n"/>
      <c r="J640" s="76" t="n"/>
      <c r="K640" s="76" t="n"/>
      <c r="L640" s="292" t="n"/>
      <c r="M640" s="293" t="n"/>
      <c r="N640" s="294" t="n"/>
      <c r="O640" s="87" t="n"/>
      <c r="P640" s="87" t="n"/>
      <c r="Q640" s="87" t="n"/>
      <c r="R640" s="87" t="n"/>
      <c r="S640" s="87" t="n"/>
      <c r="T640" s="77" t="n"/>
      <c r="U640" s="110" t="n"/>
      <c r="V640" s="87" t="n"/>
      <c r="W640" s="87" t="n"/>
      <c r="X640" s="87" t="n"/>
      <c r="Y640" s="87" t="n"/>
      <c r="Z640" s="87" t="n"/>
      <c r="AA640" s="88" t="n"/>
      <c r="AB640" s="89" t="n"/>
      <c r="AC640" s="87" t="n"/>
      <c r="AD640" s="87" t="n"/>
      <c r="AE640" s="87" t="n"/>
      <c r="AF640" s="87" t="n"/>
      <c r="AG640" s="87" t="n"/>
      <c r="AH640" s="77" t="n"/>
      <c r="AI640" s="110" t="n"/>
      <c r="AJ640" s="78" t="n"/>
      <c r="AK640" s="79" t="n"/>
      <c r="AL640" s="80" t="n"/>
      <c r="AM640" s="77" t="n"/>
      <c r="AN640" s="77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1" t="n"/>
      <c r="AX640" s="82" t="n"/>
      <c r="AY640" s="83" t="n"/>
      <c r="AZ640" s="181" t="n"/>
      <c r="BA640" s="84" t="n"/>
      <c r="BB640" s="83" t="n"/>
      <c r="BC640" s="83" t="n"/>
      <c r="BD640" s="83" t="n"/>
      <c r="BE640" s="83" t="n"/>
      <c r="BF640" s="83" t="n"/>
      <c r="BG640" s="28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  <c r="CW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4" t="n"/>
      <c r="G641" s="75" t="n"/>
      <c r="H641" s="76" t="n"/>
      <c r="I641" s="76" t="n"/>
      <c r="J641" s="76" t="n"/>
      <c r="K641" s="76" t="n"/>
      <c r="L641" s="292" t="n"/>
      <c r="M641" s="293" t="n"/>
      <c r="N641" s="294" t="n"/>
      <c r="O641" s="87" t="n"/>
      <c r="P641" s="87" t="n"/>
      <c r="Q641" s="87" t="n"/>
      <c r="R641" s="87" t="n"/>
      <c r="S641" s="87" t="n"/>
      <c r="T641" s="77" t="n"/>
      <c r="U641" s="110" t="n"/>
      <c r="V641" s="87" t="n"/>
      <c r="W641" s="87" t="n"/>
      <c r="X641" s="87" t="n"/>
      <c r="Y641" s="87" t="n"/>
      <c r="Z641" s="87" t="n"/>
      <c r="AA641" s="88" t="n"/>
      <c r="AB641" s="89" t="n"/>
      <c r="AC641" s="87" t="n"/>
      <c r="AD641" s="87" t="n"/>
      <c r="AE641" s="87" t="n"/>
      <c r="AF641" s="87" t="n"/>
      <c r="AG641" s="87" t="n"/>
      <c r="AH641" s="77" t="n"/>
      <c r="AI641" s="110" t="n"/>
      <c r="AJ641" s="78" t="n"/>
      <c r="AK641" s="79" t="n"/>
      <c r="AL641" s="80" t="n"/>
      <c r="AM641" s="77" t="n"/>
      <c r="AN641" s="77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1" t="n"/>
      <c r="AX641" s="82" t="n"/>
      <c r="AY641" s="83" t="n"/>
      <c r="AZ641" s="181" t="n"/>
      <c r="BA641" s="84" t="n"/>
      <c r="BB641" s="83" t="n"/>
      <c r="BC641" s="83" t="n"/>
      <c r="BD641" s="83" t="n"/>
      <c r="BE641" s="83" t="n"/>
      <c r="BF641" s="83" t="n"/>
      <c r="BG641" s="28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  <c r="CW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4" t="n"/>
      <c r="G642" s="75" t="n"/>
      <c r="H642" s="76" t="n"/>
      <c r="I642" s="76" t="n"/>
      <c r="J642" s="76" t="n"/>
      <c r="K642" s="76" t="n"/>
      <c r="L642" s="292" t="n"/>
      <c r="M642" s="293" t="n"/>
      <c r="N642" s="294" t="n"/>
      <c r="O642" s="87" t="n"/>
      <c r="P642" s="87" t="n"/>
      <c r="Q642" s="87" t="n"/>
      <c r="R642" s="87" t="n"/>
      <c r="S642" s="87" t="n"/>
      <c r="T642" s="77" t="n"/>
      <c r="U642" s="110" t="n"/>
      <c r="V642" s="87" t="n"/>
      <c r="W642" s="87" t="n"/>
      <c r="X642" s="87" t="n"/>
      <c r="Y642" s="87" t="n"/>
      <c r="Z642" s="87" t="n"/>
      <c r="AA642" s="88" t="n"/>
      <c r="AB642" s="89" t="n"/>
      <c r="AC642" s="87" t="n"/>
      <c r="AD642" s="87" t="n"/>
      <c r="AE642" s="87" t="n"/>
      <c r="AF642" s="87" t="n"/>
      <c r="AG642" s="87" t="n"/>
      <c r="AH642" s="77" t="n"/>
      <c r="AI642" s="110" t="n"/>
      <c r="AJ642" s="78" t="n"/>
      <c r="AK642" s="79" t="n"/>
      <c r="AL642" s="80" t="n"/>
      <c r="AM642" s="77" t="n"/>
      <c r="AN642" s="77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1" t="n"/>
      <c r="AX642" s="82" t="n"/>
      <c r="AY642" s="83" t="n"/>
      <c r="AZ642" s="181" t="n"/>
      <c r="BA642" s="84" t="n"/>
      <c r="BB642" s="83" t="n"/>
      <c r="BC642" s="83" t="n"/>
      <c r="BD642" s="83" t="n"/>
      <c r="BE642" s="83" t="n"/>
      <c r="BF642" s="83" t="n"/>
      <c r="BG642" s="28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  <c r="CW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4" t="n"/>
      <c r="G643" s="75" t="n"/>
      <c r="H643" s="76" t="n"/>
      <c r="I643" s="76" t="n"/>
      <c r="J643" s="76" t="n"/>
      <c r="K643" s="76" t="n"/>
      <c r="L643" s="292" t="n"/>
      <c r="M643" s="293" t="n"/>
      <c r="N643" s="294" t="n"/>
      <c r="O643" s="87" t="n"/>
      <c r="P643" s="87" t="n"/>
      <c r="Q643" s="87" t="n"/>
      <c r="R643" s="87" t="n"/>
      <c r="S643" s="87" t="n"/>
      <c r="T643" s="77" t="n"/>
      <c r="U643" s="110" t="n"/>
      <c r="V643" s="87" t="n"/>
      <c r="W643" s="87" t="n"/>
      <c r="X643" s="87" t="n"/>
      <c r="Y643" s="87" t="n"/>
      <c r="Z643" s="87" t="n"/>
      <c r="AA643" s="88" t="n"/>
      <c r="AB643" s="89" t="n"/>
      <c r="AC643" s="87" t="n"/>
      <c r="AD643" s="87" t="n"/>
      <c r="AE643" s="87" t="n"/>
      <c r="AF643" s="87" t="n"/>
      <c r="AG643" s="87" t="n"/>
      <c r="AH643" s="77" t="n"/>
      <c r="AI643" s="110" t="n"/>
      <c r="AJ643" s="78" t="n"/>
      <c r="AK643" s="79" t="n"/>
      <c r="AL643" s="80" t="n"/>
      <c r="AM643" s="77" t="n"/>
      <c r="AN643" s="77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1" t="n"/>
      <c r="AX643" s="82" t="n"/>
      <c r="AY643" s="83" t="n"/>
      <c r="AZ643" s="181" t="n"/>
      <c r="BA643" s="84" t="n"/>
      <c r="BB643" s="83" t="n"/>
      <c r="BC643" s="83" t="n"/>
      <c r="BD643" s="83" t="n"/>
      <c r="BE643" s="83" t="n"/>
      <c r="BF643" s="83" t="n"/>
      <c r="BG643" s="28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  <c r="CW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4" t="n"/>
      <c r="G644" s="75" t="n"/>
      <c r="H644" s="76" t="n"/>
      <c r="I644" s="76" t="n"/>
      <c r="J644" s="76" t="n"/>
      <c r="K644" s="76" t="n"/>
      <c r="L644" s="292" t="n"/>
      <c r="M644" s="293" t="n"/>
      <c r="N644" s="294" t="n"/>
      <c r="O644" s="87" t="n"/>
      <c r="P644" s="87" t="n"/>
      <c r="Q644" s="87" t="n"/>
      <c r="R644" s="87" t="n"/>
      <c r="S644" s="87" t="n"/>
      <c r="T644" s="77" t="n"/>
      <c r="U644" s="110" t="n"/>
      <c r="V644" s="87" t="n"/>
      <c r="W644" s="87" t="n"/>
      <c r="X644" s="87" t="n"/>
      <c r="Y644" s="87" t="n"/>
      <c r="Z644" s="87" t="n"/>
      <c r="AA644" s="88" t="n"/>
      <c r="AB644" s="89" t="n"/>
      <c r="AC644" s="87" t="n"/>
      <c r="AD644" s="87" t="n"/>
      <c r="AE644" s="87" t="n"/>
      <c r="AF644" s="87" t="n"/>
      <c r="AG644" s="87" t="n"/>
      <c r="AH644" s="77" t="n"/>
      <c r="AI644" s="110" t="n"/>
      <c r="AJ644" s="78" t="n"/>
      <c r="AK644" s="79" t="n"/>
      <c r="AL644" s="80" t="n"/>
      <c r="AM644" s="77" t="n"/>
      <c r="AN644" s="77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1" t="n"/>
      <c r="AX644" s="82" t="n"/>
      <c r="AY644" s="83" t="n"/>
      <c r="AZ644" s="181" t="n"/>
      <c r="BA644" s="84" t="n"/>
      <c r="BB644" s="83" t="n"/>
      <c r="BC644" s="83" t="n"/>
      <c r="BD644" s="83" t="n"/>
      <c r="BE644" s="83" t="n"/>
      <c r="BF644" s="83" t="n"/>
      <c r="BG644" s="28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  <c r="CW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4" t="n"/>
      <c r="G645" s="75" t="n"/>
      <c r="H645" s="76" t="n"/>
      <c r="I645" s="76" t="n"/>
      <c r="J645" s="76" t="n"/>
      <c r="K645" s="76" t="n"/>
      <c r="L645" s="292" t="n"/>
      <c r="M645" s="293" t="n"/>
      <c r="N645" s="294" t="n"/>
      <c r="O645" s="87" t="n"/>
      <c r="P645" s="87" t="n"/>
      <c r="Q645" s="87" t="n"/>
      <c r="R645" s="87" t="n"/>
      <c r="S645" s="87" t="n"/>
      <c r="T645" s="77" t="n"/>
      <c r="U645" s="110" t="n"/>
      <c r="V645" s="87" t="n"/>
      <c r="W645" s="87" t="n"/>
      <c r="X645" s="87" t="n"/>
      <c r="Y645" s="87" t="n"/>
      <c r="Z645" s="87" t="n"/>
      <c r="AA645" s="88" t="n"/>
      <c r="AB645" s="89" t="n"/>
      <c r="AC645" s="87" t="n"/>
      <c r="AD645" s="87" t="n"/>
      <c r="AE645" s="87" t="n"/>
      <c r="AF645" s="87" t="n"/>
      <c r="AG645" s="87" t="n"/>
      <c r="AH645" s="77" t="n"/>
      <c r="AI645" s="110" t="n"/>
      <c r="AJ645" s="78" t="n"/>
      <c r="AK645" s="79" t="n"/>
      <c r="AL645" s="80" t="n"/>
      <c r="AM645" s="77" t="n"/>
      <c r="AN645" s="77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1" t="n"/>
      <c r="AX645" s="82" t="n"/>
      <c r="AY645" s="83" t="n"/>
      <c r="AZ645" s="181" t="n"/>
      <c r="BA645" s="84" t="n"/>
      <c r="BB645" s="83" t="n"/>
      <c r="BC645" s="83" t="n"/>
      <c r="BD645" s="83" t="n"/>
      <c r="BE645" s="83" t="n"/>
      <c r="BF645" s="83" t="n"/>
      <c r="BG645" s="28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  <c r="CW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4" t="n"/>
      <c r="G646" s="75" t="n"/>
      <c r="H646" s="76" t="n"/>
      <c r="I646" s="76" t="n"/>
      <c r="J646" s="76" t="n"/>
      <c r="K646" s="76" t="n"/>
      <c r="L646" s="292" t="n"/>
      <c r="M646" s="293" t="n"/>
      <c r="N646" s="294" t="n"/>
      <c r="O646" s="87" t="n"/>
      <c r="P646" s="87" t="n"/>
      <c r="Q646" s="87" t="n"/>
      <c r="R646" s="87" t="n"/>
      <c r="S646" s="87" t="n"/>
      <c r="T646" s="77" t="n"/>
      <c r="U646" s="110" t="n"/>
      <c r="V646" s="87" t="n"/>
      <c r="W646" s="87" t="n"/>
      <c r="X646" s="87" t="n"/>
      <c r="Y646" s="87" t="n"/>
      <c r="Z646" s="87" t="n"/>
      <c r="AA646" s="88" t="n"/>
      <c r="AB646" s="89" t="n"/>
      <c r="AC646" s="87" t="n"/>
      <c r="AD646" s="87" t="n"/>
      <c r="AE646" s="87" t="n"/>
      <c r="AF646" s="87" t="n"/>
      <c r="AG646" s="87" t="n"/>
      <c r="AH646" s="77" t="n"/>
      <c r="AI646" s="110" t="n"/>
      <c r="AJ646" s="78" t="n"/>
      <c r="AK646" s="79" t="n"/>
      <c r="AL646" s="80" t="n"/>
      <c r="AM646" s="77" t="n"/>
      <c r="AN646" s="77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1" t="n"/>
      <c r="AX646" s="82" t="n"/>
      <c r="AY646" s="83" t="n"/>
      <c r="AZ646" s="181" t="n"/>
      <c r="BA646" s="84" t="n"/>
      <c r="BB646" s="83" t="n"/>
      <c r="BC646" s="83" t="n"/>
      <c r="BD646" s="83" t="n"/>
      <c r="BE646" s="83" t="n"/>
      <c r="BF646" s="83" t="n"/>
      <c r="BG646" s="28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  <c r="CW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4" t="n"/>
      <c r="G647" s="75" t="n"/>
      <c r="H647" s="76" t="n"/>
      <c r="I647" s="76" t="n"/>
      <c r="J647" s="76" t="n"/>
      <c r="K647" s="76" t="n"/>
      <c r="L647" s="292" t="n"/>
      <c r="M647" s="293" t="n"/>
      <c r="N647" s="294" t="n"/>
      <c r="O647" s="87" t="n"/>
      <c r="P647" s="87" t="n"/>
      <c r="Q647" s="87" t="n"/>
      <c r="R647" s="87" t="n"/>
      <c r="S647" s="87" t="n"/>
      <c r="T647" s="77" t="n"/>
      <c r="U647" s="110" t="n"/>
      <c r="V647" s="87" t="n"/>
      <c r="W647" s="87" t="n"/>
      <c r="X647" s="87" t="n"/>
      <c r="Y647" s="87" t="n"/>
      <c r="Z647" s="87" t="n"/>
      <c r="AA647" s="88" t="n"/>
      <c r="AB647" s="89" t="n"/>
      <c r="AC647" s="87" t="n"/>
      <c r="AD647" s="87" t="n"/>
      <c r="AE647" s="87" t="n"/>
      <c r="AF647" s="87" t="n"/>
      <c r="AG647" s="87" t="n"/>
      <c r="AH647" s="77" t="n"/>
      <c r="AI647" s="110" t="n"/>
      <c r="AJ647" s="78" t="n"/>
      <c r="AK647" s="79" t="n"/>
      <c r="AL647" s="80" t="n"/>
      <c r="AM647" s="77" t="n"/>
      <c r="AN647" s="77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1" t="n"/>
      <c r="AX647" s="82" t="n"/>
      <c r="AY647" s="83" t="n"/>
      <c r="AZ647" s="181" t="n"/>
      <c r="BA647" s="84" t="n"/>
      <c r="BB647" s="83" t="n"/>
      <c r="BC647" s="83" t="n"/>
      <c r="BD647" s="83" t="n"/>
      <c r="BE647" s="83" t="n"/>
      <c r="BF647" s="83" t="n"/>
      <c r="BG647" s="28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  <c r="CW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4" t="n"/>
      <c r="G648" s="75" t="n"/>
      <c r="H648" s="76" t="n"/>
      <c r="I648" s="76" t="n"/>
      <c r="J648" s="76" t="n"/>
      <c r="K648" s="76" t="n"/>
      <c r="L648" s="292" t="n"/>
      <c r="M648" s="293" t="n"/>
      <c r="N648" s="294" t="n"/>
      <c r="O648" s="87" t="n"/>
      <c r="P648" s="87" t="n"/>
      <c r="Q648" s="87" t="n"/>
      <c r="R648" s="87" t="n"/>
      <c r="S648" s="87" t="n"/>
      <c r="T648" s="77" t="n"/>
      <c r="U648" s="110" t="n"/>
      <c r="V648" s="87" t="n"/>
      <c r="W648" s="87" t="n"/>
      <c r="X648" s="87" t="n"/>
      <c r="Y648" s="87" t="n"/>
      <c r="Z648" s="87" t="n"/>
      <c r="AA648" s="88" t="n"/>
      <c r="AB648" s="89" t="n"/>
      <c r="AC648" s="87" t="n"/>
      <c r="AD648" s="87" t="n"/>
      <c r="AE648" s="87" t="n"/>
      <c r="AF648" s="87" t="n"/>
      <c r="AG648" s="87" t="n"/>
      <c r="AH648" s="77" t="n"/>
      <c r="AI648" s="110" t="n"/>
      <c r="AJ648" s="78" t="n"/>
      <c r="AK648" s="79" t="n"/>
      <c r="AL648" s="80" t="n"/>
      <c r="AM648" s="77" t="n"/>
      <c r="AN648" s="77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1" t="n"/>
      <c r="AX648" s="82" t="n"/>
      <c r="AY648" s="83" t="n"/>
      <c r="AZ648" s="181" t="n"/>
      <c r="BA648" s="84" t="n"/>
      <c r="BB648" s="83" t="n"/>
      <c r="BC648" s="83" t="n"/>
      <c r="BD648" s="83" t="n"/>
      <c r="BE648" s="83" t="n"/>
      <c r="BF648" s="83" t="n"/>
      <c r="BG648" s="28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  <c r="CW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4" t="n"/>
      <c r="G649" s="75" t="n"/>
      <c r="H649" s="76" t="n"/>
      <c r="I649" s="76" t="n"/>
      <c r="J649" s="76" t="n"/>
      <c r="K649" s="76" t="n"/>
      <c r="L649" s="292" t="n"/>
      <c r="M649" s="293" t="n"/>
      <c r="N649" s="294" t="n"/>
      <c r="O649" s="87" t="n"/>
      <c r="P649" s="87" t="n"/>
      <c r="Q649" s="87" t="n"/>
      <c r="R649" s="87" t="n"/>
      <c r="S649" s="87" t="n"/>
      <c r="T649" s="77" t="n"/>
      <c r="U649" s="110" t="n"/>
      <c r="V649" s="87" t="n"/>
      <c r="W649" s="87" t="n"/>
      <c r="X649" s="87" t="n"/>
      <c r="Y649" s="87" t="n"/>
      <c r="Z649" s="87" t="n"/>
      <c r="AA649" s="88" t="n"/>
      <c r="AB649" s="89" t="n"/>
      <c r="AC649" s="87" t="n"/>
      <c r="AD649" s="87" t="n"/>
      <c r="AE649" s="87" t="n"/>
      <c r="AF649" s="87" t="n"/>
      <c r="AG649" s="87" t="n"/>
      <c r="AH649" s="77" t="n"/>
      <c r="AI649" s="110" t="n"/>
      <c r="AJ649" s="78" t="n"/>
      <c r="AK649" s="79" t="n"/>
      <c r="AL649" s="80" t="n"/>
      <c r="AM649" s="77" t="n"/>
      <c r="AN649" s="77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1" t="n"/>
      <c r="AX649" s="82" t="n"/>
      <c r="AY649" s="83" t="n"/>
      <c r="AZ649" s="181" t="n"/>
      <c r="BA649" s="84" t="n"/>
      <c r="BB649" s="83" t="n"/>
      <c r="BC649" s="83" t="n"/>
      <c r="BD649" s="83" t="n"/>
      <c r="BE649" s="83" t="n"/>
      <c r="BF649" s="83" t="n"/>
      <c r="BG649" s="28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  <c r="CW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4" t="n"/>
      <c r="G650" s="75" t="n"/>
      <c r="H650" s="76" t="n"/>
      <c r="I650" s="76" t="n"/>
      <c r="J650" s="76" t="n"/>
      <c r="K650" s="76" t="n"/>
      <c r="L650" s="292" t="n"/>
      <c r="M650" s="293" t="n"/>
      <c r="N650" s="294" t="n"/>
      <c r="O650" s="87" t="n"/>
      <c r="P650" s="87" t="n"/>
      <c r="Q650" s="87" t="n"/>
      <c r="R650" s="87" t="n"/>
      <c r="S650" s="87" t="n"/>
      <c r="T650" s="77" t="n"/>
      <c r="U650" s="110" t="n"/>
      <c r="V650" s="87" t="n"/>
      <c r="W650" s="87" t="n"/>
      <c r="X650" s="87" t="n"/>
      <c r="Y650" s="87" t="n"/>
      <c r="Z650" s="87" t="n"/>
      <c r="AA650" s="88" t="n"/>
      <c r="AB650" s="89" t="n"/>
      <c r="AC650" s="87" t="n"/>
      <c r="AD650" s="87" t="n"/>
      <c r="AE650" s="87" t="n"/>
      <c r="AF650" s="87" t="n"/>
      <c r="AG650" s="87" t="n"/>
      <c r="AH650" s="77" t="n"/>
      <c r="AI650" s="110" t="n"/>
      <c r="AJ650" s="78" t="n"/>
      <c r="AK650" s="79" t="n"/>
      <c r="AL650" s="80" t="n"/>
      <c r="AM650" s="77" t="n"/>
      <c r="AN650" s="77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1" t="n"/>
      <c r="AX650" s="82" t="n"/>
      <c r="AY650" s="83" t="n"/>
      <c r="AZ650" s="181" t="n"/>
      <c r="BA650" s="84" t="n"/>
      <c r="BB650" s="83" t="n"/>
      <c r="BC650" s="83" t="n"/>
      <c r="BD650" s="83" t="n"/>
      <c r="BE650" s="83" t="n"/>
      <c r="BF650" s="83" t="n"/>
      <c r="BG650" s="28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  <c r="CW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4" t="n"/>
      <c r="G651" s="75" t="n"/>
      <c r="H651" s="76" t="n"/>
      <c r="I651" s="76" t="n"/>
      <c r="J651" s="76" t="n"/>
      <c r="K651" s="76" t="n"/>
      <c r="L651" s="292" t="n"/>
      <c r="M651" s="293" t="n"/>
      <c r="N651" s="294" t="n"/>
      <c r="O651" s="111" t="n"/>
      <c r="P651" s="111" t="n"/>
      <c r="Q651" s="111" t="n"/>
      <c r="R651" s="111" t="n"/>
      <c r="S651" s="111" t="n"/>
      <c r="T651" s="77" t="n"/>
      <c r="U651" s="77" t="n"/>
      <c r="V651" s="111" t="n"/>
      <c r="W651" s="111" t="n"/>
      <c r="X651" s="111" t="n"/>
      <c r="Y651" s="111" t="n"/>
      <c r="Z651" s="111" t="n"/>
      <c r="AA651" s="77" t="n"/>
      <c r="AB651" s="77" t="n"/>
      <c r="AC651" s="111" t="n"/>
      <c r="AD651" s="111" t="n"/>
      <c r="AE651" s="111" t="n"/>
      <c r="AF651" s="111" t="n"/>
      <c r="AG651" s="111" t="n"/>
      <c r="AH651" s="77" t="n"/>
      <c r="AI651" s="77" t="n"/>
      <c r="AJ651" s="78" t="n"/>
      <c r="AK651" s="79" t="n"/>
      <c r="AL651" s="80" t="n"/>
      <c r="AM651" s="77" t="n"/>
      <c r="AN651" s="77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1" t="n"/>
      <c r="AX651" s="82" t="n"/>
      <c r="AY651" s="83" t="n"/>
      <c r="AZ651" s="181" t="n"/>
      <c r="BA651" s="84" t="n"/>
      <c r="BB651" s="83" t="n"/>
      <c r="BC651" s="83" t="n"/>
      <c r="BD651" s="83" t="n"/>
      <c r="BE651" s="83" t="n"/>
      <c r="BF651" s="83" t="n"/>
      <c r="BG651" s="28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  <c r="CW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4" t="n"/>
      <c r="G652" s="75" t="n"/>
      <c r="H652" s="76" t="n"/>
      <c r="I652" s="76" t="n"/>
      <c r="J652" s="76" t="n"/>
      <c r="K652" s="76" t="n"/>
      <c r="L652" s="292" t="n"/>
      <c r="M652" s="293" t="n"/>
      <c r="N652" s="294" t="n"/>
      <c r="O652" s="111" t="n"/>
      <c r="P652" s="111" t="n"/>
      <c r="Q652" s="111" t="n"/>
      <c r="R652" s="111" t="n"/>
      <c r="S652" s="111" t="n"/>
      <c r="T652" s="77" t="n"/>
      <c r="U652" s="77" t="n"/>
      <c r="V652" s="111" t="n"/>
      <c r="W652" s="111" t="n"/>
      <c r="X652" s="111" t="n"/>
      <c r="Y652" s="111" t="n"/>
      <c r="Z652" s="111" t="n"/>
      <c r="AA652" s="77" t="n"/>
      <c r="AB652" s="77" t="n"/>
      <c r="AC652" s="111" t="n"/>
      <c r="AD652" s="111" t="n"/>
      <c r="AE652" s="111" t="n"/>
      <c r="AF652" s="111" t="n"/>
      <c r="AG652" s="111" t="n"/>
      <c r="AH652" s="77" t="n"/>
      <c r="AI652" s="77" t="n"/>
      <c r="AJ652" s="78" t="n"/>
      <c r="AK652" s="79" t="n"/>
      <c r="AL652" s="80" t="n"/>
      <c r="AM652" s="77" t="n"/>
      <c r="AN652" s="77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1" t="n"/>
      <c r="AX652" s="82" t="n"/>
      <c r="AY652" s="83" t="n"/>
      <c r="AZ652" s="181" t="n"/>
      <c r="BA652" s="84" t="n"/>
      <c r="BB652" s="83" t="n"/>
      <c r="BC652" s="83" t="n"/>
      <c r="BD652" s="83" t="n"/>
      <c r="BE652" s="83" t="n"/>
      <c r="BF652" s="83" t="n"/>
      <c r="BG652" s="28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  <c r="CW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4" t="n"/>
      <c r="G653" s="75" t="n"/>
      <c r="H653" s="76" t="n"/>
      <c r="I653" s="76" t="n"/>
      <c r="J653" s="76" t="n"/>
      <c r="K653" s="76" t="n"/>
      <c r="L653" s="292" t="n"/>
      <c r="M653" s="293" t="n"/>
      <c r="N653" s="294" t="n"/>
      <c r="O653" s="111" t="n"/>
      <c r="P653" s="111" t="n"/>
      <c r="Q653" s="111" t="n"/>
      <c r="R653" s="111" t="n"/>
      <c r="S653" s="111" t="n"/>
      <c r="T653" s="77" t="n"/>
      <c r="U653" s="77" t="n"/>
      <c r="V653" s="111" t="n"/>
      <c r="W653" s="111" t="n"/>
      <c r="X653" s="111" t="n"/>
      <c r="Y653" s="111" t="n"/>
      <c r="Z653" s="111" t="n"/>
      <c r="AA653" s="77" t="n"/>
      <c r="AB653" s="77" t="n"/>
      <c r="AC653" s="111" t="n"/>
      <c r="AD653" s="111" t="n"/>
      <c r="AE653" s="111" t="n"/>
      <c r="AF653" s="111" t="n"/>
      <c r="AG653" s="111" t="n"/>
      <c r="AH653" s="77" t="n"/>
      <c r="AI653" s="77" t="n"/>
      <c r="AJ653" s="78" t="n"/>
      <c r="AK653" s="79" t="n"/>
      <c r="AL653" s="80" t="n"/>
      <c r="AM653" s="77" t="n"/>
      <c r="AN653" s="77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1" t="n"/>
      <c r="AX653" s="82" t="n"/>
      <c r="AY653" s="83" t="n"/>
      <c r="AZ653" s="181" t="n"/>
      <c r="BA653" s="84" t="n"/>
      <c r="BB653" s="83" t="n"/>
      <c r="BC653" s="83" t="n"/>
      <c r="BD653" s="83" t="n"/>
      <c r="BE653" s="83" t="n"/>
      <c r="BF653" s="83" t="n"/>
      <c r="BG653" s="28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  <c r="CW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4" t="n"/>
      <c r="G654" s="75" t="n"/>
      <c r="H654" s="76" t="n"/>
      <c r="I654" s="76" t="n"/>
      <c r="J654" s="76" t="n"/>
      <c r="K654" s="76" t="n"/>
      <c r="L654" s="292" t="n"/>
      <c r="M654" s="293" t="n"/>
      <c r="N654" s="294" t="n"/>
      <c r="O654" s="111" t="n"/>
      <c r="P654" s="111" t="n"/>
      <c r="Q654" s="111" t="n"/>
      <c r="R654" s="111" t="n"/>
      <c r="S654" s="111" t="n"/>
      <c r="T654" s="77" t="n"/>
      <c r="U654" s="77" t="n"/>
      <c r="V654" s="111" t="n"/>
      <c r="W654" s="111" t="n"/>
      <c r="X654" s="111" t="n"/>
      <c r="Y654" s="111" t="n"/>
      <c r="Z654" s="111" t="n"/>
      <c r="AA654" s="77" t="n"/>
      <c r="AB654" s="77" t="n"/>
      <c r="AC654" s="111" t="n"/>
      <c r="AD654" s="111" t="n"/>
      <c r="AE654" s="111" t="n"/>
      <c r="AF654" s="111" t="n"/>
      <c r="AG654" s="111" t="n"/>
      <c r="AH654" s="77" t="n"/>
      <c r="AI654" s="77" t="n"/>
      <c r="AJ654" s="78" t="n"/>
      <c r="AK654" s="79" t="n"/>
      <c r="AL654" s="80" t="n"/>
      <c r="AM654" s="77" t="n"/>
      <c r="AN654" s="77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1" t="n"/>
      <c r="AX654" s="82" t="n"/>
      <c r="AY654" s="83" t="n"/>
      <c r="AZ654" s="181" t="n"/>
      <c r="BA654" s="84" t="n"/>
      <c r="BB654" s="83" t="n"/>
      <c r="BC654" s="83" t="n"/>
      <c r="BD654" s="83" t="n"/>
      <c r="BE654" s="83" t="n"/>
      <c r="BF654" s="83" t="n"/>
      <c r="BG654" s="28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  <c r="CW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4" t="n"/>
      <c r="G655" s="75" t="n"/>
      <c r="H655" s="76" t="n"/>
      <c r="I655" s="76" t="n"/>
      <c r="J655" s="76" t="n"/>
      <c r="K655" s="76" t="n"/>
      <c r="L655" s="292" t="n"/>
      <c r="M655" s="293" t="n"/>
      <c r="N655" s="294" t="n"/>
      <c r="O655" s="111" t="n"/>
      <c r="P655" s="111" t="n"/>
      <c r="Q655" s="111" t="n"/>
      <c r="R655" s="111" t="n"/>
      <c r="S655" s="111" t="n"/>
      <c r="T655" s="77" t="n"/>
      <c r="U655" s="77" t="n"/>
      <c r="V655" s="111" t="n"/>
      <c r="W655" s="111" t="n"/>
      <c r="X655" s="111" t="n"/>
      <c r="Y655" s="111" t="n"/>
      <c r="Z655" s="111" t="n"/>
      <c r="AA655" s="77" t="n"/>
      <c r="AB655" s="77" t="n"/>
      <c r="AC655" s="111" t="n"/>
      <c r="AD655" s="111" t="n"/>
      <c r="AE655" s="111" t="n"/>
      <c r="AF655" s="111" t="n"/>
      <c r="AG655" s="111" t="n"/>
      <c r="AH655" s="77" t="n"/>
      <c r="AI655" s="77" t="n"/>
      <c r="AJ655" s="78" t="n"/>
      <c r="AK655" s="79" t="n"/>
      <c r="AL655" s="80" t="n"/>
      <c r="AM655" s="77" t="n"/>
      <c r="AN655" s="77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1" t="n"/>
      <c r="AX655" s="82" t="n"/>
      <c r="AY655" s="83" t="n"/>
      <c r="AZ655" s="181" t="n"/>
      <c r="BA655" s="84" t="n"/>
      <c r="BB655" s="83" t="n"/>
      <c r="BC655" s="83" t="n"/>
      <c r="BD655" s="83" t="n"/>
      <c r="BE655" s="83" t="n"/>
      <c r="BF655" s="83" t="n"/>
      <c r="BG655" s="28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  <c r="CW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4" t="n"/>
      <c r="G656" s="75" t="n"/>
      <c r="H656" s="76" t="n"/>
      <c r="I656" s="76" t="n"/>
      <c r="J656" s="76" t="n"/>
      <c r="K656" s="76" t="n"/>
      <c r="L656" s="292" t="n"/>
      <c r="M656" s="293" t="n"/>
      <c r="N656" s="294" t="n"/>
      <c r="O656" s="111" t="n"/>
      <c r="P656" s="111" t="n"/>
      <c r="Q656" s="111" t="n"/>
      <c r="R656" s="111" t="n"/>
      <c r="S656" s="111" t="n"/>
      <c r="T656" s="77" t="n"/>
      <c r="U656" s="77" t="n"/>
      <c r="V656" s="111" t="n"/>
      <c r="W656" s="111" t="n"/>
      <c r="X656" s="111" t="n"/>
      <c r="Y656" s="111" t="n"/>
      <c r="Z656" s="111" t="n"/>
      <c r="AA656" s="77" t="n"/>
      <c r="AB656" s="77" t="n"/>
      <c r="AC656" s="111" t="n"/>
      <c r="AD656" s="111" t="n"/>
      <c r="AE656" s="111" t="n"/>
      <c r="AF656" s="111" t="n"/>
      <c r="AG656" s="111" t="n"/>
      <c r="AH656" s="77" t="n"/>
      <c r="AI656" s="77" t="n"/>
      <c r="AJ656" s="78" t="n"/>
      <c r="AK656" s="79" t="n"/>
      <c r="AL656" s="80" t="n"/>
      <c r="AM656" s="77" t="n"/>
      <c r="AN656" s="77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1" t="n"/>
      <c r="AX656" s="82" t="n"/>
      <c r="AY656" s="83" t="n"/>
      <c r="AZ656" s="181" t="n"/>
      <c r="BA656" s="84" t="n"/>
      <c r="BB656" s="83" t="n"/>
      <c r="BC656" s="83" t="n"/>
      <c r="BD656" s="83" t="n"/>
      <c r="BE656" s="83" t="n"/>
      <c r="BF656" s="83" t="n"/>
      <c r="BG656" s="28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  <c r="CW656" s="85" t="n"/>
    </row>
  </sheetData>
  <autoFilter ref="A2:CW2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priority="256" stopIfTrue="1" type="expression">
      <formula>N4=""</formula>
    </cfRule>
    <cfRule dxfId="9" operator="lessThan" priority="257" stopIfTrue="1" type="cellIs">
      <formula>$M4</formula>
    </cfRule>
    <cfRule dxfId="1" operator="between" priority="258" stopIfTrue="1" type="cellIs">
      <formula>$M4</formula>
      <formula>M4</formula>
    </cfRule>
    <cfRule dxfId="0" operator="greaterThan" priority="259" stopIfTrue="1" type="cellIs">
      <formula>$N4</formula>
    </cfRule>
  </conditionalFormatting>
  <conditionalFormatting sqref="T4:U4">
    <cfRule priority="240" stopIfTrue="1" type="expression">
      <formula>T4=""</formula>
    </cfRule>
    <cfRule dxfId="9" operator="lessThan" priority="241" stopIfTrue="1" type="cellIs">
      <formula>$M4</formula>
    </cfRule>
    <cfRule dxfId="1" operator="between" priority="242" stopIfTrue="1" type="cellIs">
      <formula>$M4</formula>
      <formula>S4</formula>
    </cfRule>
    <cfRule dxfId="0" operator="greaterThan" priority="243" stopIfTrue="1" type="cellIs">
      <formula>$N4</formula>
    </cfRule>
  </conditionalFormatting>
  <conditionalFormatting sqref="AA4:AB4">
    <cfRule dxfId="1" priority="218" stopIfTrue="1" type="expression">
      <formula>AA4&lt;Y4</formula>
    </cfRule>
    <cfRule priority="219" stopIfTrue="1" type="expression">
      <formula>AA4=""</formula>
    </cfRule>
    <cfRule dxfId="1" priority="220" stopIfTrue="1" type="expression">
      <formula>L4=Y4</formula>
    </cfRule>
    <cfRule dxfId="0" priority="221" stopIfTrue="1" type="expression">
      <formula>AA4&gt;Y4*1.05</formula>
    </cfRule>
    <cfRule dxfId="1" priority="222" stopIfTrue="1" type="expression">
      <formula>AA4&lt;Y4</formula>
    </cfRule>
    <cfRule priority="223" stopIfTrue="1" type="expression">
      <formula>AA4=""</formula>
    </cfRule>
    <cfRule dxfId="1" priority="224" stopIfTrue="1" type="expression">
      <formula>L4=Y4</formula>
    </cfRule>
    <cfRule dxfId="0" priority="225" stopIfTrue="1" type="expression">
      <formula>AA4&gt;Y4*1.05</formula>
    </cfRule>
    <cfRule priority="236" stopIfTrue="1" type="expression">
      <formula>AA4=""</formula>
    </cfRule>
    <cfRule dxfId="9" operator="lessThan" priority="237" stopIfTrue="1" type="cellIs">
      <formula>$M4</formula>
    </cfRule>
    <cfRule dxfId="1" operator="between" priority="238" stopIfTrue="1" type="cellIs">
      <formula>$M4</formula>
      <formula>Z4</formula>
    </cfRule>
    <cfRule dxfId="0" operator="greaterThan" priority="239" stopIfTrue="1" type="cellIs">
      <formula>$N4</formula>
    </cfRule>
  </conditionalFormatting>
  <conditionalFormatting sqref="P4:S4">
    <cfRule priority="230" stopIfTrue="1" type="expression">
      <formula>P4=""</formula>
    </cfRule>
    <cfRule dxfId="9" operator="lessThan" priority="231" stopIfTrue="1" type="cellIs">
      <formula>$M4</formula>
    </cfRule>
    <cfRule dxfId="1" operator="between" priority="232" stopIfTrue="1" type="cellIs">
      <formula>$M4</formula>
      <formula>O4</formula>
    </cfRule>
    <cfRule dxfId="0" operator="greaterThan" priority="233" stopIfTrue="1" type="cellIs">
      <formula>$N4</formula>
    </cfRule>
  </conditionalFormatting>
  <conditionalFormatting sqref="AN4">
    <cfRule dxfId="1" priority="206" stopIfTrue="1" type="expression">
      <formula>AN4&lt;AL4</formula>
    </cfRule>
    <cfRule priority="207" stopIfTrue="1" type="expression">
      <formula>AN4=""</formula>
    </cfRule>
    <cfRule dxfId="1" priority="208" stopIfTrue="1" type="expression">
      <formula>Y4=AL4</formula>
    </cfRule>
    <cfRule dxfId="0" priority="209" stopIfTrue="1" type="expression">
      <formula>AN4&gt;AL4*1.05</formula>
    </cfRule>
    <cfRule dxfId="1" priority="210" stopIfTrue="1" type="expression">
      <formula>AN4&lt;AL4</formula>
    </cfRule>
    <cfRule priority="211" stopIfTrue="1" type="expression">
      <formula>AN4=""</formula>
    </cfRule>
    <cfRule dxfId="1" priority="212" stopIfTrue="1" type="expression">
      <formula>Y4=AL4</formula>
    </cfRule>
    <cfRule dxfId="0" priority="213" stopIfTrue="1" type="expression">
      <formula>AN4&gt;AL4*1.05</formula>
    </cfRule>
  </conditionalFormatting>
  <conditionalFormatting sqref="AH4:AI4">
    <cfRule dxfId="1" priority="182" stopIfTrue="1" type="expression">
      <formula>AH4&lt;AF4</formula>
    </cfRule>
    <cfRule priority="183" stopIfTrue="1" type="expression">
      <formula>AH4=""</formula>
    </cfRule>
    <cfRule dxfId="1" priority="184" stopIfTrue="1" type="expression">
      <formula>S4=AF4</formula>
    </cfRule>
    <cfRule dxfId="0" priority="185" stopIfTrue="1" type="expression">
      <formula>AH4&gt;AF4*1.05</formula>
    </cfRule>
    <cfRule dxfId="1" priority="186" stopIfTrue="1" type="expression">
      <formula>AH4&lt;AF4</formula>
    </cfRule>
    <cfRule priority="187" stopIfTrue="1" type="expression">
      <formula>AH4=""</formula>
    </cfRule>
    <cfRule dxfId="1" priority="188" stopIfTrue="1" type="expression">
      <formula>S4=AF4</formula>
    </cfRule>
    <cfRule dxfId="0" priority="189" stopIfTrue="1" type="expression">
      <formula>AH4&gt;AF4*1.05</formula>
    </cfRule>
    <cfRule priority="190" stopIfTrue="1" type="expression">
      <formula>AH4=""</formula>
    </cfRule>
    <cfRule dxfId="9" operator="lessThan" priority="191" stopIfTrue="1" type="cellIs">
      <formula>$M4</formula>
    </cfRule>
    <cfRule dxfId="1" operator="between" priority="192" stopIfTrue="1" type="cellIs">
      <formula>$M4</formula>
      <formula>AG4</formula>
    </cfRule>
    <cfRule dxfId="0" operator="greaterThan" priority="193" stopIfTrue="1" type="cellIs">
      <formula>$N4</formula>
    </cfRule>
  </conditionalFormatting>
  <conditionalFormatting sqref="AM4">
    <cfRule priority="174" stopIfTrue="1" type="expression">
      <formula>AM4=""</formula>
    </cfRule>
    <cfRule dxfId="1" priority="175" stopIfTrue="1" type="expression">
      <formula>AM4=$AK4</formula>
    </cfRule>
    <cfRule dxfId="9" priority="176" stopIfTrue="1" type="expression">
      <formula>AM4&lt;$AK4*0.95</formula>
    </cfRule>
    <cfRule dxfId="1" priority="177" stopIfTrue="1" type="expression">
      <formula>AM4&gt;$AK4</formula>
    </cfRule>
  </conditionalFormatting>
  <conditionalFormatting sqref="AJ4">
    <cfRule priority="167" stopIfTrue="1" type="expression">
      <formula>AJ4=""</formula>
    </cfRule>
    <cfRule dxfId="9" operator="lessThan" priority="168" stopIfTrue="1" type="cellIs">
      <formula>$M4</formula>
    </cfRule>
    <cfRule dxfId="1" operator="between" priority="169" stopIfTrue="1" type="cellIs">
      <formula>$M4</formula>
      <formula>$N4</formula>
    </cfRule>
    <cfRule dxfId="0" operator="greaterThan" priority="170" stopIfTrue="1" type="cellIs">
      <formula>$N4</formula>
    </cfRule>
  </conditionalFormatting>
  <conditionalFormatting sqref="O4:S4">
    <cfRule priority="163" stopIfTrue="1" type="expression">
      <formula>O4=""</formula>
    </cfRule>
    <cfRule dxfId="9" operator="lessThan" priority="164" stopIfTrue="1" type="cellIs">
      <formula>$M4</formula>
    </cfRule>
    <cfRule dxfId="1" operator="between" priority="165" stopIfTrue="1" type="cellIs">
      <formula>$M4</formula>
      <formula>$N4</formula>
    </cfRule>
    <cfRule dxfId="0" operator="greaterThan" priority="166" stopIfTrue="1" type="cellIs">
      <formula>$N4</formula>
    </cfRule>
  </conditionalFormatting>
  <conditionalFormatting sqref="V4:Z4">
    <cfRule priority="159" stopIfTrue="1" type="expression">
      <formula>V4=""</formula>
    </cfRule>
    <cfRule dxfId="9" operator="lessThan" priority="160" stopIfTrue="1" type="cellIs">
      <formula>$M4</formula>
    </cfRule>
    <cfRule dxfId="1" operator="between" priority="161" stopIfTrue="1" type="cellIs">
      <formula>$M4</formula>
      <formula>$N4</formula>
    </cfRule>
    <cfRule dxfId="0" operator="greaterThan" priority="162" stopIfTrue="1" type="cellIs">
      <formula>$N4</formula>
    </cfRule>
  </conditionalFormatting>
  <conditionalFormatting sqref="AC4:AG4">
    <cfRule priority="155" stopIfTrue="1" type="expression">
      <formula>AC4=""</formula>
    </cfRule>
    <cfRule dxfId="9" operator="lessThan" priority="156" stopIfTrue="1" type="cellIs">
      <formula>$M4</formula>
    </cfRule>
    <cfRule dxfId="1" operator="between" priority="157" stopIfTrue="1" type="cellIs">
      <formula>$M4</formula>
      <formula>$N4</formula>
    </cfRule>
    <cfRule dxfId="0" operator="greaterThan" priority="158" stopIfTrue="1" type="cellIs">
      <formula>$N4</formula>
    </cfRule>
  </conditionalFormatting>
  <conditionalFormatting sqref="N5:N406 N464:N631">
    <cfRule priority="151" stopIfTrue="1" type="expression">
      <formula>N5=""</formula>
    </cfRule>
    <cfRule dxfId="9" operator="lessThan" priority="152" stopIfTrue="1" type="cellIs">
      <formula>$M5</formula>
    </cfRule>
    <cfRule dxfId="1" operator="between" priority="153" stopIfTrue="1" type="cellIs">
      <formula>$M5</formula>
      <formula>M5</formula>
    </cfRule>
    <cfRule dxfId="0" operator="greaterThan" priority="154" stopIfTrue="1" type="cellIs">
      <formula>$N5</formula>
    </cfRule>
  </conditionalFormatting>
  <conditionalFormatting sqref="T5:U406 T464:U631">
    <cfRule priority="143" stopIfTrue="1" type="expression">
      <formula>T5=""</formula>
    </cfRule>
    <cfRule dxfId="9" operator="lessThan" priority="144" stopIfTrue="1" type="cellIs">
      <formula>$M5</formula>
    </cfRule>
    <cfRule dxfId="1" operator="between" priority="145" stopIfTrue="1" type="cellIs">
      <formula>$M5</formula>
      <formula>S5</formula>
    </cfRule>
    <cfRule dxfId="0" operator="greaterThan" priority="146" stopIfTrue="1" type="cellIs">
      <formula>$N5</formula>
    </cfRule>
  </conditionalFormatting>
  <conditionalFormatting sqref="AA5:AB406 AA464:AB631">
    <cfRule dxfId="1" priority="121" stopIfTrue="1" type="expression">
      <formula>AA5&lt;Y5</formula>
    </cfRule>
    <cfRule priority="122" stopIfTrue="1" type="expression">
      <formula>AA5=""</formula>
    </cfRule>
    <cfRule dxfId="1" priority="123" stopIfTrue="1" type="expression">
      <formula>L5=Y5</formula>
    </cfRule>
    <cfRule dxfId="0" priority="124" stopIfTrue="1" type="expression">
      <formula>AA5&gt;Y5*1.05</formula>
    </cfRule>
    <cfRule dxfId="1" priority="125" stopIfTrue="1" type="expression">
      <formula>AA5&lt;Y5</formula>
    </cfRule>
    <cfRule priority="126" stopIfTrue="1" type="expression">
      <formula>AA5=""</formula>
    </cfRule>
    <cfRule dxfId="1" priority="127" stopIfTrue="1" type="expression">
      <formula>L5=Y5</formula>
    </cfRule>
    <cfRule dxfId="0" priority="128" stopIfTrue="1" type="expression">
      <formula>AA5&gt;Y5*1.05</formula>
    </cfRule>
    <cfRule priority="139" stopIfTrue="1" type="expression">
      <formula>AA5=""</formula>
    </cfRule>
    <cfRule dxfId="9" operator="lessThan" priority="140" stopIfTrue="1" type="cellIs">
      <formula>$M5</formula>
    </cfRule>
    <cfRule dxfId="1" operator="between" priority="141" stopIfTrue="1" type="cellIs">
      <formula>$M5</formula>
      <formula>Z5</formula>
    </cfRule>
    <cfRule dxfId="0" operator="greaterThan" priority="142" stopIfTrue="1" type="cellIs">
      <formula>$N5</formula>
    </cfRule>
  </conditionalFormatting>
  <conditionalFormatting sqref="P5:S406 P464:S631">
    <cfRule priority="133" stopIfTrue="1" type="expression">
      <formula>P5=""</formula>
    </cfRule>
    <cfRule dxfId="9" operator="lessThan" priority="134" stopIfTrue="1" type="cellIs">
      <formula>$M5</formula>
    </cfRule>
    <cfRule dxfId="1" operator="between" priority="135" stopIfTrue="1" type="cellIs">
      <formula>$M5</formula>
      <formula>O5</formula>
    </cfRule>
    <cfRule dxfId="0" operator="greaterThan" priority="136" stopIfTrue="1" type="cellIs">
      <formula>$N5</formula>
    </cfRule>
  </conditionalFormatting>
  <conditionalFormatting sqref="AN5:AN406 AN464:AN631">
    <cfRule dxfId="1" priority="113" stopIfTrue="1" type="expression">
      <formula>AN5&lt;AL5</formula>
    </cfRule>
    <cfRule priority="114" stopIfTrue="1" type="expression">
      <formula>AN5=""</formula>
    </cfRule>
    <cfRule dxfId="1" priority="115" stopIfTrue="1" type="expression">
      <formula>Y5=AL5</formula>
    </cfRule>
    <cfRule dxfId="0" priority="116" stopIfTrue="1" type="expression">
      <formula>AN5&gt;AL5*1.05</formula>
    </cfRule>
    <cfRule dxfId="1" priority="117" stopIfTrue="1" type="expression">
      <formula>AN5&lt;AL5</formula>
    </cfRule>
    <cfRule priority="118" stopIfTrue="1" type="expression">
      <formula>AN5=""</formula>
    </cfRule>
    <cfRule dxfId="1" priority="119" stopIfTrue="1" type="expression">
      <formula>Y5=AL5</formula>
    </cfRule>
    <cfRule dxfId="0" priority="120" stopIfTrue="1" type="expression">
      <formula>AN5&gt;AL5*1.05</formula>
    </cfRule>
  </conditionalFormatting>
  <conditionalFormatting sqref="AH5:AI406 AH464:AI631">
    <cfRule dxfId="1" priority="101" stopIfTrue="1" type="expression">
      <formula>AH5&lt;AF5</formula>
    </cfRule>
    <cfRule priority="102" stopIfTrue="1" type="expression">
      <formula>AH5=""</formula>
    </cfRule>
    <cfRule dxfId="1" priority="103" stopIfTrue="1" type="expression">
      <formula>S5=AF5</formula>
    </cfRule>
    <cfRule dxfId="0" priority="104" stopIfTrue="1" type="expression">
      <formula>AH5&gt;AF5*1.05</formula>
    </cfRule>
    <cfRule dxfId="1" priority="105" stopIfTrue="1" type="expression">
      <formula>AH5&lt;AF5</formula>
    </cfRule>
    <cfRule priority="106" stopIfTrue="1" type="expression">
      <formula>AH5=""</formula>
    </cfRule>
    <cfRule dxfId="1" priority="107" stopIfTrue="1" type="expression">
      <formula>S5=AF5</formula>
    </cfRule>
    <cfRule dxfId="0" priority="108" stopIfTrue="1" type="expression">
      <formula>AH5&gt;AF5*1.05</formula>
    </cfRule>
    <cfRule priority="109" stopIfTrue="1" type="expression">
      <formula>AH5=""</formula>
    </cfRule>
    <cfRule dxfId="9" operator="lessThan" priority="110" stopIfTrue="1" type="cellIs">
      <formula>$M5</formula>
    </cfRule>
    <cfRule dxfId="1" operator="between" priority="111" stopIfTrue="1" type="cellIs">
      <formula>$M5</formula>
      <formula>AG5</formula>
    </cfRule>
    <cfRule dxfId="0" operator="greaterThan" priority="112" stopIfTrue="1" type="cellIs">
      <formula>$N5</formula>
    </cfRule>
  </conditionalFormatting>
  <conditionalFormatting sqref="AM5:AM406 AM464:AM631">
    <cfRule priority="97" stopIfTrue="1" type="expression">
      <formula>AM5=""</formula>
    </cfRule>
    <cfRule dxfId="1" priority="98" stopIfTrue="1" type="expression">
      <formula>AM5=$AK5</formula>
    </cfRule>
    <cfRule dxfId="9" priority="99" stopIfTrue="1" type="expression">
      <formula>AM5&lt;$AK5*0.95</formula>
    </cfRule>
    <cfRule dxfId="1" priority="100" stopIfTrue="1" type="expression">
      <formula>AM5&gt;$AK5</formula>
    </cfRule>
  </conditionalFormatting>
  <conditionalFormatting sqref="AJ5:AJ406 AJ464:AJ631">
    <cfRule priority="90" stopIfTrue="1" type="expression">
      <formula>AJ5=""</formula>
    </cfRule>
    <cfRule dxfId="9" operator="lessThan" priority="91" stopIfTrue="1" type="cellIs">
      <formula>$M5</formula>
    </cfRule>
    <cfRule dxfId="1" operator="between" priority="92" stopIfTrue="1" type="cellIs">
      <formula>$M5</formula>
      <formula>$N5</formula>
    </cfRule>
    <cfRule dxfId="0" operator="greaterThan" priority="93" stopIfTrue="1" type="cellIs">
      <formula>$N5</formula>
    </cfRule>
  </conditionalFormatting>
  <conditionalFormatting sqref="O5:S406 O464:S631">
    <cfRule priority="86" stopIfTrue="1" type="expression">
      <formula>O5=""</formula>
    </cfRule>
    <cfRule dxfId="9" operator="lessThan" priority="87" stopIfTrue="1" type="cellIs">
      <formula>$M5</formula>
    </cfRule>
    <cfRule dxfId="1" operator="between" priority="88" stopIfTrue="1" type="cellIs">
      <formula>$M5</formula>
      <formula>$N5</formula>
    </cfRule>
    <cfRule dxfId="0" operator="greaterThan" priority="89" stopIfTrue="1" type="cellIs">
      <formula>$N5</formula>
    </cfRule>
  </conditionalFormatting>
  <conditionalFormatting sqref="V5:Z406 V464:Z631">
    <cfRule priority="82" stopIfTrue="1" type="expression">
      <formula>V5=""</formula>
    </cfRule>
    <cfRule dxfId="9" operator="lessThan" priority="83" stopIfTrue="1" type="cellIs">
      <formula>$M5</formula>
    </cfRule>
    <cfRule dxfId="1" operator="between" priority="84" stopIfTrue="1" type="cellIs">
      <formula>$M5</formula>
      <formula>$N5</formula>
    </cfRule>
    <cfRule dxfId="0" operator="greaterThan" priority="85" stopIfTrue="1" type="cellIs">
      <formula>$N5</formula>
    </cfRule>
  </conditionalFormatting>
  <conditionalFormatting sqref="AC5:AG406 AC464:AG631">
    <cfRule priority="78" stopIfTrue="1" type="expression">
      <formula>AC5=""</formula>
    </cfRule>
    <cfRule dxfId="9" operator="lessThan" priority="79" stopIfTrue="1" type="cellIs">
      <formula>$M5</formula>
    </cfRule>
    <cfRule dxfId="1" operator="between" priority="80" stopIfTrue="1" type="cellIs">
      <formula>$M5</formula>
      <formula>$N5</formula>
    </cfRule>
    <cfRule dxfId="0" operator="greaterThan" priority="81" stopIfTrue="1" type="cellIs">
      <formula>$N5</formula>
    </cfRule>
  </conditionalFormatting>
  <conditionalFormatting sqref="R4:U406 R464:U631">
    <cfRule dxfId="1" priority="272" stopIfTrue="1" type="expression">
      <formula>R4&lt;P4</formula>
    </cfRule>
    <cfRule priority="273" stopIfTrue="1" type="expression">
      <formula>R4=""</formula>
    </cfRule>
    <cfRule dxfId="1" priority="274" stopIfTrue="1" type="expression">
      <formula>A4=P4</formula>
    </cfRule>
    <cfRule dxfId="0" priority="275" stopIfTrue="1" type="expression">
      <formula>R4&gt;P4*1.05</formula>
    </cfRule>
  </conditionalFormatting>
  <conditionalFormatting sqref="AP4:AP406 AP464:AP631">
    <cfRule dxfId="1" priority="281" stopIfTrue="1" type="expression">
      <formula>AP4&lt;$AZ4</formula>
    </cfRule>
    <cfRule dxfId="0" priority="282" stopIfTrue="1" type="expression">
      <formula>AP4&gt;$AZ4</formula>
    </cfRule>
  </conditionalFormatting>
  <conditionalFormatting sqref="BA4:BA406 BA464:BA631">
    <cfRule priority="283" stopIfTrue="1" type="containsBlanks">
      <formula>LEN(TRIM(BA4))=0</formula>
    </cfRule>
    <cfRule dxfId="1" operator="lessThanOrEqual" priority="284" stopIfTrue="1" type="cellIs">
      <formula>AZ4</formula>
    </cfRule>
    <cfRule dxfId="9" operator="greaterThanOrEqual" priority="285" stopIfTrue="1" type="cellIs">
      <formula>AZ4</formula>
    </cfRule>
  </conditionalFormatting>
  <conditionalFormatting sqref="P407:Q463">
    <cfRule priority="65" stopIfTrue="1" type="expression">
      <formula>P407=""</formula>
    </cfRule>
    <cfRule dxfId="9" operator="lessThan" priority="66" stopIfTrue="1" type="cellIs">
      <formula>$M407</formula>
    </cfRule>
    <cfRule dxfId="1" operator="between" priority="67" stopIfTrue="1" type="cellIs">
      <formula>$M407</formula>
      <formula>O407</formula>
    </cfRule>
    <cfRule dxfId="0" operator="greaterThan" priority="68" stopIfTrue="1" type="cellIs">
      <formula>$N407</formula>
    </cfRule>
  </conditionalFormatting>
  <conditionalFormatting sqref="N407:N463">
    <cfRule priority="61" stopIfTrue="1" type="expression">
      <formula>N407=""</formula>
    </cfRule>
    <cfRule dxfId="9" operator="lessThan" priority="62" stopIfTrue="1" type="cellIs">
      <formula>$M407</formula>
    </cfRule>
    <cfRule dxfId="1" operator="between" priority="63" stopIfTrue="1" type="cellIs">
      <formula>$M407</formula>
      <formula>M407</formula>
    </cfRule>
    <cfRule dxfId="0" operator="greaterThan" priority="64" stopIfTrue="1" type="cellIs">
      <formula>$N407</formula>
    </cfRule>
  </conditionalFormatting>
  <conditionalFormatting sqref="T407:U463">
    <cfRule priority="57" stopIfTrue="1" type="expression">
      <formula>T407=""</formula>
    </cfRule>
    <cfRule dxfId="9" operator="lessThan" priority="58" stopIfTrue="1" type="cellIs">
      <formula>$M407</formula>
    </cfRule>
    <cfRule dxfId="1" operator="between" priority="59" stopIfTrue="1" type="cellIs">
      <formula>$M407</formula>
      <formula>S407</formula>
    </cfRule>
    <cfRule dxfId="0" operator="greaterThan" priority="60" stopIfTrue="1" type="cellIs">
      <formula>$N407</formula>
    </cfRule>
  </conditionalFormatting>
  <conditionalFormatting sqref="AA407:AB463">
    <cfRule dxfId="1" priority="41" stopIfTrue="1" type="expression">
      <formula>AA407&lt;Y407</formula>
    </cfRule>
    <cfRule priority="42" stopIfTrue="1" type="expression">
      <formula>AA407=""</formula>
    </cfRule>
    <cfRule dxfId="1" priority="43" stopIfTrue="1" type="expression">
      <formula>L407=Y407</formula>
    </cfRule>
    <cfRule dxfId="0" priority="44" stopIfTrue="1" type="expression">
      <formula>AA407&gt;Y407*1.05</formula>
    </cfRule>
    <cfRule dxfId="1" priority="45" stopIfTrue="1" type="expression">
      <formula>AA407&lt;Y407</formula>
    </cfRule>
    <cfRule priority="46" stopIfTrue="1" type="expression">
      <formula>AA407=""</formula>
    </cfRule>
    <cfRule dxfId="1" priority="47" stopIfTrue="1" type="expression">
      <formula>L407=Y407</formula>
    </cfRule>
    <cfRule dxfId="0" priority="48" stopIfTrue="1" type="expression">
      <formula>AA407&gt;Y407*1.05</formula>
    </cfRule>
    <cfRule priority="53" stopIfTrue="1" type="expression">
      <formula>AA407=""</formula>
    </cfRule>
    <cfRule dxfId="9" operator="lessThan" priority="54" stopIfTrue="1" type="cellIs">
      <formula>$M407</formula>
    </cfRule>
    <cfRule dxfId="1" operator="between" priority="55" stopIfTrue="1" type="cellIs">
      <formula>$M407</formula>
      <formula>Z407</formula>
    </cfRule>
    <cfRule dxfId="0" operator="greaterThan" priority="56" stopIfTrue="1" type="cellIs">
      <formula>$N407</formula>
    </cfRule>
  </conditionalFormatting>
  <conditionalFormatting sqref="P407:S463">
    <cfRule priority="49" stopIfTrue="1" type="expression">
      <formula>P407=""</formula>
    </cfRule>
    <cfRule dxfId="9" operator="lessThan" priority="50" stopIfTrue="1" type="cellIs">
      <formula>$M407</formula>
    </cfRule>
    <cfRule dxfId="1" operator="between" priority="51" stopIfTrue="1" type="cellIs">
      <formula>$M407</formula>
      <formula>O407</formula>
    </cfRule>
    <cfRule dxfId="0" operator="greaterThan" priority="52" stopIfTrue="1" type="cellIs">
      <formula>$N407</formula>
    </cfRule>
  </conditionalFormatting>
  <conditionalFormatting sqref="AN407:AN463">
    <cfRule dxfId="1" priority="33" stopIfTrue="1" type="expression">
      <formula>AN407&lt;AL407</formula>
    </cfRule>
    <cfRule priority="34" stopIfTrue="1" type="expression">
      <formula>AN407=""</formula>
    </cfRule>
    <cfRule dxfId="1" priority="35" stopIfTrue="1" type="expression">
      <formula>Y407=AL407</formula>
    </cfRule>
    <cfRule dxfId="0" priority="36" stopIfTrue="1" type="expression">
      <formula>AN407&gt;AL407*1.05</formula>
    </cfRule>
    <cfRule dxfId="1" priority="37" stopIfTrue="1" type="expression">
      <formula>AN407&lt;AL407</formula>
    </cfRule>
    <cfRule priority="38" stopIfTrue="1" type="expression">
      <formula>AN407=""</formula>
    </cfRule>
    <cfRule dxfId="1" priority="39" stopIfTrue="1" type="expression">
      <formula>Y407=AL407</formula>
    </cfRule>
    <cfRule dxfId="0" priority="40" stopIfTrue="1" type="expression">
      <formula>AN407&gt;AL407*1.05</formula>
    </cfRule>
  </conditionalFormatting>
  <conditionalFormatting sqref="AH407:AI463">
    <cfRule dxfId="1" priority="21" stopIfTrue="1" type="expression">
      <formula>AH407&lt;AF407</formula>
    </cfRule>
    <cfRule priority="22" stopIfTrue="1" type="expression">
      <formula>AH407=""</formula>
    </cfRule>
    <cfRule dxfId="1" priority="23" stopIfTrue="1" type="expression">
      <formula>S407=AF407</formula>
    </cfRule>
    <cfRule dxfId="0" priority="24" stopIfTrue="1" type="expression">
      <formula>AH407&gt;AF407*1.05</formula>
    </cfRule>
    <cfRule dxfId="1" priority="25" stopIfTrue="1" type="expression">
      <formula>AH407&lt;AF407</formula>
    </cfRule>
    <cfRule priority="26" stopIfTrue="1" type="expression">
      <formula>AH407=""</formula>
    </cfRule>
    <cfRule dxfId="1" priority="27" stopIfTrue="1" type="expression">
      <formula>S407=AF407</formula>
    </cfRule>
    <cfRule dxfId="0" priority="28" stopIfTrue="1" type="expression">
      <formula>AH407&gt;AF407*1.05</formula>
    </cfRule>
    <cfRule priority="29" stopIfTrue="1" type="expression">
      <formula>AH407=""</formula>
    </cfRule>
    <cfRule dxfId="9" operator="lessThan" priority="30" stopIfTrue="1" type="cellIs">
      <formula>$M407</formula>
    </cfRule>
    <cfRule dxfId="1" operator="between" priority="31" stopIfTrue="1" type="cellIs">
      <formula>$M407</formula>
      <formula>AG407</formula>
    </cfRule>
    <cfRule dxfId="0" operator="greaterThan" priority="32" stopIfTrue="1" type="cellIs">
      <formula>$N407</formula>
    </cfRule>
  </conditionalFormatting>
  <conditionalFormatting sqref="AM407:AM463">
    <cfRule priority="17" stopIfTrue="1" type="expression">
      <formula>AM407=""</formula>
    </cfRule>
    <cfRule dxfId="1" priority="18" stopIfTrue="1" type="expression">
      <formula>AM407=$AK407</formula>
    </cfRule>
    <cfRule dxfId="9" priority="19" stopIfTrue="1" type="expression">
      <formula>AM407&lt;$AK407*0.95</formula>
    </cfRule>
    <cfRule dxfId="1" priority="20" stopIfTrue="1" type="expression">
      <formula>AM407&gt;$AK407</formula>
    </cfRule>
  </conditionalFormatting>
  <conditionalFormatting sqref="AJ407:AJ463">
    <cfRule priority="13" stopIfTrue="1" type="expression">
      <formula>AJ407=""</formula>
    </cfRule>
    <cfRule dxfId="9" operator="lessThan" priority="14" stopIfTrue="1" type="cellIs">
      <formula>$M407</formula>
    </cfRule>
    <cfRule dxfId="1" operator="between" priority="15" stopIfTrue="1" type="cellIs">
      <formula>$M407</formula>
      <formula>$N407</formula>
    </cfRule>
    <cfRule dxfId="0" operator="greaterThan" priority="16" stopIfTrue="1" type="cellIs">
      <formula>$N407</formula>
    </cfRule>
  </conditionalFormatting>
  <conditionalFormatting sqref="O407:S463">
    <cfRule priority="9" stopIfTrue="1" type="expression">
      <formula>O407=""</formula>
    </cfRule>
    <cfRule dxfId="9" operator="lessThan" priority="10" stopIfTrue="1" type="cellIs">
      <formula>$M407</formula>
    </cfRule>
    <cfRule dxfId="1" operator="between" priority="11" stopIfTrue="1" type="cellIs">
      <formula>$M407</formula>
      <formula>$N407</formula>
    </cfRule>
    <cfRule dxfId="0" operator="greaterThan" priority="12" stopIfTrue="1" type="cellIs">
      <formula>$N407</formula>
    </cfRule>
  </conditionalFormatting>
  <conditionalFormatting sqref="V407:Z463">
    <cfRule priority="5" stopIfTrue="1" type="expression">
      <formula>V407=""</formula>
    </cfRule>
    <cfRule dxfId="9" operator="lessThan" priority="6" stopIfTrue="1" type="cellIs">
      <formula>$M407</formula>
    </cfRule>
    <cfRule dxfId="1" operator="between" priority="7" stopIfTrue="1" type="cellIs">
      <formula>$M407</formula>
      <formula>$N407</formula>
    </cfRule>
    <cfRule dxfId="0" operator="greaterThan" priority="8" stopIfTrue="1" type="cellIs">
      <formula>$N407</formula>
    </cfRule>
  </conditionalFormatting>
  <conditionalFormatting sqref="AC407:AG463">
    <cfRule priority="1" stopIfTrue="1" type="expression">
      <formula>AC407=""</formula>
    </cfRule>
    <cfRule dxfId="9" operator="lessThan" priority="2" stopIfTrue="1" type="cellIs">
      <formula>$M407</formula>
    </cfRule>
    <cfRule dxfId="1" operator="between" priority="3" stopIfTrue="1" type="cellIs">
      <formula>$M407</formula>
      <formula>$N407</formula>
    </cfRule>
    <cfRule dxfId="0" operator="greaterThan" priority="4" stopIfTrue="1" type="cellIs">
      <formula>$N407</formula>
    </cfRule>
  </conditionalFormatting>
  <conditionalFormatting sqref="R407:U463">
    <cfRule dxfId="1" priority="69" stopIfTrue="1" type="expression">
      <formula>R407&lt;P407</formula>
    </cfRule>
    <cfRule priority="70" stopIfTrue="1" type="expression">
      <formula>R407=""</formula>
    </cfRule>
    <cfRule dxfId="1" priority="71" stopIfTrue="1" type="expression">
      <formula>A407=P407</formula>
    </cfRule>
    <cfRule dxfId="0" priority="72" stopIfTrue="1" type="expression">
      <formula>R407&gt;P407*1.05</formula>
    </cfRule>
  </conditionalFormatting>
  <conditionalFormatting sqref="AP407:AP463">
    <cfRule dxfId="1" priority="73" stopIfTrue="1" type="expression">
      <formula>AP407&lt;$AZ407</formula>
    </cfRule>
    <cfRule dxfId="0" priority="74" stopIfTrue="1" type="expression">
      <formula>AP407&gt;$AZ407</formula>
    </cfRule>
  </conditionalFormatting>
  <conditionalFormatting sqref="BA407:BA463">
    <cfRule priority="75" stopIfTrue="1" type="containsBlanks">
      <formula>LEN(TRIM(BA407))=0</formula>
    </cfRule>
    <cfRule dxfId="1" operator="lessThanOrEqual" priority="76" stopIfTrue="1" type="cellIs">
      <formula>AZ407</formula>
    </cfRule>
    <cfRule dxfId="9" operator="greaterThanOrEqual" priority="77" stopIfTrue="1" type="cellIs">
      <formula>AZ407</formula>
    </cfRule>
  </conditionalFormatting>
  <hyperlinks>
    <hyperlink display="العودة للفهرس" location="index!A1" ref="BA1"/>
  </hyperlinks>
  <pageMargins bottom="0.75" footer="0.3" header="0.3" left="0.7" right="0.7" top="0.75"/>
  <pageSetup orientation="portrait" paperSize="9" scale="77" verticalDpi="429496729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AL656"/>
  <sheetViews>
    <sheetView rightToLeft="1" workbookViewId="0" zoomScale="70" zoomScaleNormal="70">
      <pane activePane="bottomRight" state="frozen" topLeftCell="U81" xSplit="6" ySplit="2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8.75"/>
  <cols>
    <col customWidth="1" hidden="1" max="1" min="1" style="267" width="5"/>
    <col customWidth="1" hidden="1" max="2" min="2" style="267" width="5.140625"/>
    <col customWidth="1" hidden="1" max="3" min="3" style="267" width="8.28515625"/>
    <col customWidth="1" hidden="1" max="4" min="4" style="267" width="7.85546875"/>
    <col customWidth="1" max="5" min="5" style="267" width="16.42578125"/>
    <col customWidth="1" hidden="1" max="6" min="6" style="267" width="19.5703125"/>
    <col customWidth="1" hidden="1" max="7" min="7" style="295" width="10.28515625"/>
    <col customWidth="1" hidden="1" max="8" min="8" style="295" width="14.28515625"/>
    <col customWidth="1" hidden="1" max="9" min="9" style="295" width="10.5703125"/>
    <col customWidth="1" hidden="1" max="14" min="10" style="267" width="12.140625"/>
    <col customWidth="1" max="23" min="15" style="267" width="12.140625"/>
    <col customWidth="1" max="24" min="24" style="112" width="12.140625"/>
    <col customWidth="1" max="26" min="25" style="267" width="12.140625"/>
    <col customWidth="1" max="32" min="31" style="267" width="12.140625"/>
    <col customWidth="1" max="33" min="33" style="183" width="12.140625"/>
    <col customWidth="1" max="34" min="34" style="109" width="24"/>
    <col customWidth="1" max="36" min="35" style="74" width="23.140625"/>
    <col customWidth="1" max="37" min="37" style="184" width="12.140625"/>
    <col customWidth="1" hidden="1" max="38" min="38" style="247" width="9.140625"/>
  </cols>
  <sheetData>
    <row customHeight="1" ht="15" r="1" s="247">
      <c r="G1" s="267" t="inlineStr">
        <is>
          <t>تقرير</t>
        </is>
      </c>
      <c r="I1" s="267" t="inlineStr">
        <is>
          <t>منتجات الاسطمبات (بما يتوافق مع item master</t>
        </is>
      </c>
      <c r="K1" s="295" t="inlineStr">
        <is>
          <t>لشهر</t>
        </is>
      </c>
      <c r="L1" s="15">
        <f>$B$3</f>
        <v/>
      </c>
      <c r="M1" s="295" t="inlineStr">
        <is>
          <t>لعام</t>
        </is>
      </c>
      <c r="N1" s="15">
        <f>$A$3</f>
        <v/>
      </c>
      <c r="Y1" s="66" t="inlineStr">
        <is>
          <t>العودة للفهرس</t>
        </is>
      </c>
      <c r="AH1" s="202" t="inlineStr">
        <is>
          <t>العودة لشاشة العرض</t>
        </is>
      </c>
      <c r="AI1" s="85" t="n"/>
      <c r="AJ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296" t="inlineStr">
        <is>
          <t>المتوسط المعياري للوزن الجاف</t>
        </is>
      </c>
      <c r="H2" s="296" t="inlineStr">
        <is>
          <t>اقل متوسط للوزن المعياري</t>
        </is>
      </c>
      <c r="I2" s="296" t="inlineStr">
        <is>
          <t>اعلي متوسط للوزن المعياري</t>
        </is>
      </c>
      <c r="J2" s="4" t="inlineStr">
        <is>
          <t>متوسط الوزن الجاف</t>
        </is>
      </c>
      <c r="K2" s="4" t="inlineStr">
        <is>
          <t>معياري متوسط معدل انتاج الطقم</t>
        </is>
      </c>
      <c r="L2" s="4" t="inlineStr">
        <is>
          <t>معياري متوسط  لزمن الدورة ث</t>
        </is>
      </c>
      <c r="M2" s="4" t="inlineStr">
        <is>
          <t>متوسط معدل الانتاج الفعلي</t>
        </is>
      </c>
      <c r="N2" s="4" t="inlineStr">
        <is>
          <t>متوسط زمن الدورة الفعلي</t>
        </is>
      </c>
      <c r="O2" s="4" t="inlineStr">
        <is>
          <t>عدد عيوب النقص</t>
        </is>
      </c>
      <c r="P2" s="4" t="inlineStr">
        <is>
          <t>عدد عيوب الفرولة</t>
        </is>
      </c>
      <c r="Q2" s="4" t="inlineStr">
        <is>
          <t>عدد عيوب الكسر</t>
        </is>
      </c>
      <c r="R2" s="4" t="inlineStr">
        <is>
          <t>عدد عيوب التقوس</t>
        </is>
      </c>
      <c r="S2" s="4" t="inlineStr">
        <is>
          <t>عدد عيوب الانكماش</t>
        </is>
      </c>
      <c r="T2" s="4" t="inlineStr">
        <is>
          <t>عدد عيوب الابعاد</t>
        </is>
      </c>
      <c r="U2" s="4" t="inlineStr">
        <is>
          <t>عدد عيوب الاوزان</t>
        </is>
      </c>
      <c r="V2" s="4" t="inlineStr">
        <is>
          <t>عدد عيوب الاتساخاات</t>
        </is>
      </c>
      <c r="W2" s="4" t="inlineStr">
        <is>
          <t>عدد عيوب التلوين</t>
        </is>
      </c>
      <c r="X2" s="4" t="inlineStr">
        <is>
          <t>معياري النسبة المئوية  للتوالف</t>
        </is>
      </c>
      <c r="Y2" s="4" t="inlineStr">
        <is>
          <t>عدد التوالف بالطقم</t>
        </is>
      </c>
      <c r="Z2" s="4" t="inlineStr">
        <is>
          <t>الانتاج</t>
        </is>
      </c>
      <c r="AA2" s="4" t="inlineStr">
        <is>
          <t>الوزن المعياري للاسكراب بالكجم</t>
        </is>
      </c>
      <c r="AB2" s="4" t="inlineStr">
        <is>
          <t>الوزن المعياري للانتاج</t>
        </is>
      </c>
      <c r="AC2" s="4" t="inlineStr">
        <is>
          <t>وزن الاسكراب بالكجم</t>
        </is>
      </c>
      <c r="AD2" s="4" t="inlineStr">
        <is>
          <t>وزن الانتاج بالكجم</t>
        </is>
      </c>
      <c r="AE2" s="4" t="inlineStr">
        <is>
          <t>مجموع ايام التشغيل</t>
        </is>
      </c>
      <c r="AF2" s="4" t="inlineStr">
        <is>
          <t>عدد ساعات انتاج التوالف</t>
        </is>
      </c>
      <c r="AG2" s="4" t="inlineStr">
        <is>
          <t>avalibility</t>
        </is>
      </c>
      <c r="AH2" s="4" t="inlineStr">
        <is>
          <t>اسم العميل</t>
        </is>
      </c>
      <c r="AI2" s="4" t="inlineStr">
        <is>
          <t>اسم المنتج لدي العميل</t>
        </is>
      </c>
      <c r="AJ2" s="4" t="inlineStr">
        <is>
          <t>كود المنتج لدي العميل</t>
        </is>
      </c>
      <c r="AK2" s="186" t="inlineStr">
        <is>
          <t>نسبة التوالف</t>
        </is>
      </c>
      <c r="AL2" s="3" t="inlineStr">
        <is>
          <t>تحديد التوالف الغير مطابقة</t>
        </is>
      </c>
    </row>
    <row customHeight="1" ht="21" r="3" s="247">
      <c r="A3" t="n">
        <v>2021</v>
      </c>
      <c r="B3" t="n">
        <v>2</v>
      </c>
      <c r="C3" t="n">
        <v>383</v>
      </c>
      <c r="D3" t="n">
        <v>550</v>
      </c>
      <c r="J3" s="297" t="n"/>
      <c r="M3" s="141" t="n"/>
      <c r="N3" s="141" t="n"/>
      <c r="AH3" s="28" t="n"/>
      <c r="AI3" s="85" t="n"/>
      <c r="AJ3" s="85" t="n"/>
      <c r="AK3" s="188">
        <f>IFERROR(Y3/Z3,"")</f>
        <v/>
      </c>
    </row>
    <row customHeight="1" ht="21" r="4" s="247">
      <c r="A4" s="267" t="n">
        <v>2021</v>
      </c>
      <c r="B4" s="267" t="n">
        <v>2</v>
      </c>
      <c r="C4" s="267" t="n">
        <v>381</v>
      </c>
      <c r="D4" s="267" t="n">
        <v>445</v>
      </c>
      <c r="J4" s="297" t="n"/>
      <c r="M4" s="141" t="n"/>
      <c r="N4" s="141" t="n"/>
      <c r="X4" s="183" t="n"/>
      <c r="AH4" s="28" t="n"/>
      <c r="AI4" s="85" t="n"/>
      <c r="AJ4" s="85" t="n"/>
      <c r="AK4" s="188">
        <f>IFERROR(Y4/Z4,"")</f>
        <v/>
      </c>
      <c r="AL4">
        <f>IFERROR(IF(AK4&gt;X4,0,1),"")</f>
        <v/>
      </c>
    </row>
    <row customHeight="1" ht="21" r="5" s="247">
      <c r="A5" s="267" t="n">
        <v>2021</v>
      </c>
      <c r="B5" s="267" t="n">
        <v>2</v>
      </c>
      <c r="C5" s="267" t="n">
        <v>405</v>
      </c>
      <c r="D5" s="267" t="n">
        <v>621</v>
      </c>
      <c r="J5" s="297" t="n"/>
      <c r="M5" s="141" t="n"/>
      <c r="N5" s="141" t="n"/>
      <c r="AH5" s="28" t="n"/>
      <c r="AI5" s="85" t="n"/>
      <c r="AJ5" s="85" t="n"/>
      <c r="AK5" s="188">
        <f>IFERROR(Y5/Z5,"")</f>
        <v/>
      </c>
      <c r="AL5">
        <f>IFERROR(IF(AK5&gt;X5,0,1),"")</f>
        <v/>
      </c>
    </row>
    <row customHeight="1" ht="21" r="6" s="247">
      <c r="A6" s="267" t="n">
        <v>2021</v>
      </c>
      <c r="B6" s="267" t="n">
        <v>2</v>
      </c>
      <c r="C6" s="267" t="n">
        <v>381</v>
      </c>
      <c r="D6" s="267" t="n">
        <v>448</v>
      </c>
      <c r="J6" s="297" t="n"/>
      <c r="M6" s="141" t="n"/>
      <c r="N6" s="141" t="n"/>
      <c r="AH6" s="28" t="n"/>
      <c r="AI6" s="85" t="n"/>
      <c r="AJ6" s="85" t="n"/>
      <c r="AK6" s="188">
        <f>IFERROR(Y6/Z6,"")</f>
        <v/>
      </c>
      <c r="AL6">
        <f>IFERROR(IF(AK6&gt;X6,0,1),"")</f>
        <v/>
      </c>
    </row>
    <row customHeight="1" ht="21" r="7" s="247">
      <c r="A7" s="267" t="n">
        <v>2021</v>
      </c>
      <c r="B7" s="267" t="n">
        <v>2</v>
      </c>
      <c r="C7" s="267" t="n">
        <v>407</v>
      </c>
      <c r="D7" s="267" t="n">
        <v>629</v>
      </c>
      <c r="J7" s="297" t="n"/>
      <c r="M7" s="141" t="n"/>
      <c r="N7" s="141" t="n"/>
      <c r="AH7" s="28" t="n"/>
      <c r="AI7" s="85" t="n"/>
      <c r="AJ7" s="85" t="n"/>
      <c r="AK7" s="188">
        <f>IFERROR(Y7/Z7,"")</f>
        <v/>
      </c>
      <c r="AL7">
        <f>IFERROR(IF(AK7&gt;X7,0,1),"")</f>
        <v/>
      </c>
    </row>
    <row customHeight="1" ht="21" r="8" s="247">
      <c r="A8" s="267" t="n">
        <v>2021</v>
      </c>
      <c r="B8" s="267" t="n">
        <v>2</v>
      </c>
      <c r="C8" s="267" t="n">
        <v>243</v>
      </c>
      <c r="D8" s="267" t="n">
        <v>167</v>
      </c>
      <c r="J8" s="297" t="n"/>
      <c r="M8" s="141" t="n"/>
      <c r="N8" s="141" t="n"/>
      <c r="AH8" s="28" t="n"/>
      <c r="AI8" s="85" t="n"/>
      <c r="AJ8" s="85" t="n"/>
      <c r="AK8" s="188">
        <f>IFERROR(Y8/Z8,"")</f>
        <v/>
      </c>
      <c r="AL8">
        <f>IFERROR(IF(AK8&gt;X8,0,1),"")</f>
        <v/>
      </c>
    </row>
    <row customHeight="1" ht="21" r="9" s="247">
      <c r="A9" s="267" t="n">
        <v>2021</v>
      </c>
      <c r="B9" s="267" t="n">
        <v>2</v>
      </c>
      <c r="C9" s="267" t="n">
        <v>377</v>
      </c>
      <c r="D9" s="267" t="n">
        <v>439</v>
      </c>
      <c r="J9" s="297" t="n"/>
      <c r="M9" s="141" t="n"/>
      <c r="N9" s="141" t="n"/>
      <c r="AH9" s="28" t="n"/>
      <c r="AI9" s="85" t="n"/>
      <c r="AJ9" s="85" t="n"/>
      <c r="AK9" s="188">
        <f>IFERROR(Y9/Z9,"")</f>
        <v/>
      </c>
      <c r="AL9">
        <f>IFERROR(IF(AK9&gt;X9,0,1),"")</f>
        <v/>
      </c>
    </row>
    <row customHeight="1" ht="21" r="10" s="247">
      <c r="A10" s="267" t="n">
        <v>2021</v>
      </c>
      <c r="B10" s="267" t="n">
        <v>2</v>
      </c>
      <c r="C10" s="267" t="n">
        <v>165</v>
      </c>
      <c r="D10" s="267" t="n">
        <v>306</v>
      </c>
      <c r="J10" s="297" t="n"/>
      <c r="M10" s="141" t="n"/>
      <c r="N10" s="141" t="n"/>
      <c r="AH10" s="28" t="n"/>
      <c r="AI10" s="85" t="n"/>
      <c r="AJ10" s="85" t="n"/>
      <c r="AK10" s="188">
        <f>IFERROR(Y10/Z10,"")</f>
        <v/>
      </c>
      <c r="AL10">
        <f>IFERROR(IF(AK10&gt;X10,0,1),"")</f>
        <v/>
      </c>
    </row>
    <row customHeight="1" ht="21" r="11" s="247">
      <c r="A11" s="267" t="n">
        <v>2021</v>
      </c>
      <c r="B11" s="267" t="n">
        <v>2</v>
      </c>
      <c r="C11" s="267" t="n">
        <v>381</v>
      </c>
      <c r="D11" s="267" t="n">
        <v>446</v>
      </c>
      <c r="J11" s="297" t="n"/>
      <c r="M11" s="141" t="n"/>
      <c r="N11" s="141" t="n"/>
      <c r="AH11" s="28" t="n"/>
      <c r="AI11" s="85" t="n"/>
      <c r="AJ11" s="85" t="n"/>
      <c r="AK11" s="188">
        <f>IFERROR(Y11/Z11,"")</f>
        <v/>
      </c>
      <c r="AL11">
        <f>IFERROR(IF(AK11&gt;X11,0,1),"")</f>
        <v/>
      </c>
    </row>
    <row customHeight="1" ht="21" r="12" s="247">
      <c r="A12" s="267" t="n">
        <v>2021</v>
      </c>
      <c r="B12" s="267" t="n">
        <v>2</v>
      </c>
      <c r="C12" s="267" t="n">
        <v>123</v>
      </c>
      <c r="D12" s="267" t="n">
        <v>645</v>
      </c>
      <c r="J12" s="297" t="n"/>
      <c r="M12" s="141" t="n"/>
      <c r="N12" s="141" t="n"/>
      <c r="AH12" s="28" t="n"/>
      <c r="AI12" s="85" t="n"/>
      <c r="AJ12" s="85" t="n"/>
      <c r="AK12" s="188">
        <f>IFERROR(Y12/Z12,"")</f>
        <v/>
      </c>
      <c r="AL12">
        <f>IFERROR(IF(AK12&gt;X12,0,1),"")</f>
        <v/>
      </c>
    </row>
    <row customHeight="1" ht="21" r="13" s="247">
      <c r="A13" s="267" t="n">
        <v>2021</v>
      </c>
      <c r="B13" s="267" t="n">
        <v>2</v>
      </c>
      <c r="C13" s="267" t="n">
        <v>406</v>
      </c>
      <c r="D13" s="267" t="n">
        <v>623</v>
      </c>
      <c r="J13" s="297" t="n"/>
      <c r="M13" s="141" t="n"/>
      <c r="N13" s="141" t="n"/>
      <c r="AH13" s="28" t="n"/>
      <c r="AI13" s="85" t="n"/>
      <c r="AJ13" s="85" t="n"/>
      <c r="AK13" s="188">
        <f>IFERROR(Y13/Z13,"")</f>
        <v/>
      </c>
      <c r="AL13">
        <f>IFERROR(IF(AK13&gt;X13,0,1),"")</f>
        <v/>
      </c>
    </row>
    <row customHeight="1" ht="21" r="14" s="247">
      <c r="A14" s="267" t="n">
        <v>2021</v>
      </c>
      <c r="B14" s="267" t="n">
        <v>2</v>
      </c>
      <c r="C14" s="267" t="n">
        <v>415</v>
      </c>
      <c r="D14" s="267" t="n">
        <v>655</v>
      </c>
      <c r="J14" s="297" t="n"/>
      <c r="M14" s="141" t="n"/>
      <c r="N14" s="141" t="n"/>
      <c r="AH14" s="28" t="n"/>
      <c r="AI14" s="85" t="n"/>
      <c r="AJ14" s="85" t="n"/>
      <c r="AK14" s="188">
        <f>IFERROR(Y14/Z14,"")</f>
        <v/>
      </c>
      <c r="AL14">
        <f>IFERROR(IF(AK14&gt;X14,0,1),"")</f>
        <v/>
      </c>
    </row>
    <row customHeight="1" ht="21" r="15" s="247">
      <c r="A15" s="267" t="n">
        <v>2021</v>
      </c>
      <c r="B15" s="267" t="n">
        <v>2</v>
      </c>
      <c r="C15" s="267" t="n">
        <v>34</v>
      </c>
      <c r="D15" s="267" t="n">
        <v>100</v>
      </c>
      <c r="J15" s="297" t="n"/>
      <c r="M15" s="141" t="n"/>
      <c r="N15" s="141" t="n"/>
      <c r="AH15" s="28" t="n"/>
      <c r="AI15" s="85" t="n"/>
      <c r="AJ15" s="85" t="n"/>
      <c r="AK15" s="188">
        <f>IFERROR(Y15/Z15,"")</f>
        <v/>
      </c>
      <c r="AL15">
        <f>IFERROR(IF(AK15&gt;X15,0,1),"")</f>
        <v/>
      </c>
    </row>
    <row customHeight="1" ht="21" r="16" s="247">
      <c r="A16" t="n">
        <v>2021</v>
      </c>
      <c r="B16" t="n">
        <v>2</v>
      </c>
      <c r="C16" t="n">
        <v>387</v>
      </c>
      <c r="D16" t="n">
        <v>562</v>
      </c>
      <c r="J16" s="297" t="n"/>
      <c r="M16" s="141" t="n"/>
      <c r="N16" s="141" t="n"/>
      <c r="AH16" s="28" t="n"/>
      <c r="AI16" s="85" t="n"/>
      <c r="AJ16" s="85" t="n"/>
      <c r="AK16" s="188">
        <f>IFERROR(Y16/Z16,"")</f>
        <v/>
      </c>
      <c r="AL16">
        <f>IFERROR(IF(AK16&gt;X16,0,1),"")</f>
        <v/>
      </c>
    </row>
    <row customHeight="1" ht="21" r="17" s="247">
      <c r="A17" t="n">
        <v>2021</v>
      </c>
      <c r="B17" t="n">
        <v>2</v>
      </c>
      <c r="C17" t="n">
        <v>381</v>
      </c>
      <c r="D17" t="n">
        <v>447</v>
      </c>
      <c r="J17" s="297" t="n"/>
      <c r="M17" s="141" t="n"/>
      <c r="N17" s="141" t="n"/>
      <c r="AH17" s="28" t="n"/>
      <c r="AI17" s="85" t="n"/>
      <c r="AJ17" s="85" t="n"/>
      <c r="AK17" s="188">
        <f>IFERROR(Y17/Z17,"")</f>
        <v/>
      </c>
      <c r="AL17">
        <f>IFERROR(IF(AK17&gt;X17,0,1),"")</f>
        <v/>
      </c>
    </row>
    <row customHeight="1" ht="21" r="18" s="247">
      <c r="A18" t="n">
        <v>2021</v>
      </c>
      <c r="B18" t="n">
        <v>2</v>
      </c>
      <c r="C18" t="n">
        <v>295</v>
      </c>
      <c r="D18" t="n">
        <v>219</v>
      </c>
      <c r="J18" s="297" t="n"/>
      <c r="M18" s="141" t="n"/>
      <c r="N18" s="141" t="n"/>
      <c r="AH18" s="28" t="n"/>
      <c r="AI18" s="85" t="n"/>
      <c r="AJ18" s="85" t="n"/>
      <c r="AK18" s="188">
        <f>IFERROR(Y18/Z18,"")</f>
        <v/>
      </c>
      <c r="AL18">
        <f>IFERROR(IF(AK18&gt;X18,0,1),"")</f>
        <v/>
      </c>
    </row>
    <row customHeight="1" ht="21" r="19" s="247">
      <c r="A19" t="n">
        <v>2021</v>
      </c>
      <c r="B19" t="n">
        <v>2</v>
      </c>
      <c r="C19" t="n">
        <v>153</v>
      </c>
      <c r="D19" t="n">
        <v>422</v>
      </c>
      <c r="J19" s="297" t="n"/>
      <c r="M19" s="141" t="n"/>
      <c r="N19" s="141" t="n"/>
      <c r="AH19" s="28" t="n"/>
      <c r="AI19" s="85" t="n"/>
      <c r="AJ19" s="85" t="n"/>
      <c r="AK19" s="188">
        <f>IFERROR(Y19/Z19,"")</f>
        <v/>
      </c>
      <c r="AL19">
        <f>IFERROR(IF(AK19&gt;X19,0,1),"")</f>
        <v/>
      </c>
    </row>
    <row customHeight="1" ht="21" r="20" s="247">
      <c r="A20" t="n">
        <v>2021</v>
      </c>
      <c r="B20" t="n">
        <v>2</v>
      </c>
      <c r="C20" t="n">
        <v>241</v>
      </c>
      <c r="D20" t="n">
        <v>165</v>
      </c>
      <c r="J20" s="297" t="n"/>
      <c r="M20" s="141" t="n"/>
      <c r="N20" s="141" t="n"/>
      <c r="AH20" s="28" t="n"/>
      <c r="AI20" s="85" t="n"/>
      <c r="AJ20" s="85" t="n"/>
      <c r="AK20" s="188">
        <f>IFERROR(Y20/Z20,"")</f>
        <v/>
      </c>
      <c r="AL20">
        <f>IFERROR(IF(AK20&gt;X20,0,1),"")</f>
        <v/>
      </c>
    </row>
    <row customHeight="1" ht="21" r="21" s="247">
      <c r="A21" t="n">
        <v>2021</v>
      </c>
      <c r="B21" t="n">
        <v>2</v>
      </c>
      <c r="C21" t="n">
        <v>417</v>
      </c>
      <c r="D21" t="n">
        <v>660</v>
      </c>
      <c r="J21" s="297" t="n"/>
      <c r="M21" s="141" t="n"/>
      <c r="N21" s="141" t="n"/>
      <c r="R21" s="267" t="n"/>
      <c r="V21" s="267" t="n"/>
      <c r="AH21" s="28" t="n"/>
      <c r="AI21" s="85" t="n"/>
      <c r="AJ21" s="85" t="n"/>
      <c r="AK21" s="188">
        <f>IFERROR(Y21/Z21,"")</f>
        <v/>
      </c>
      <c r="AL21">
        <f>IFERROR(IF(AK21&gt;X21,0,1),"")</f>
        <v/>
      </c>
    </row>
    <row customHeight="1" ht="21" r="22" s="247">
      <c r="A22" t="n">
        <v>2021</v>
      </c>
      <c r="B22" t="n">
        <v>2</v>
      </c>
      <c r="C22" t="n">
        <v>157</v>
      </c>
      <c r="D22" t="n">
        <v>431</v>
      </c>
      <c r="J22" s="297" t="n"/>
      <c r="M22" s="141" t="n"/>
      <c r="N22" s="141" t="n"/>
      <c r="AH22" s="28" t="n"/>
      <c r="AI22" s="85" t="n"/>
      <c r="AJ22" s="85" t="n"/>
      <c r="AK22" s="188">
        <f>IFERROR(Y22/Z22,"")</f>
        <v/>
      </c>
      <c r="AL22">
        <f>IFERROR(IF(AK22&gt;X22,0,1),"")</f>
        <v/>
      </c>
    </row>
    <row customHeight="1" ht="21" r="23" s="247">
      <c r="A23" t="n">
        <v>2021</v>
      </c>
      <c r="B23" t="n">
        <v>2</v>
      </c>
      <c r="C23" t="n">
        <v>387</v>
      </c>
      <c r="D23" t="n">
        <v>560</v>
      </c>
      <c r="J23" s="297" t="n"/>
      <c r="M23" s="141" t="n"/>
      <c r="N23" s="141" t="n"/>
      <c r="AH23" s="28" t="n"/>
      <c r="AI23" s="85" t="n"/>
      <c r="AJ23" s="85" t="n"/>
      <c r="AK23" s="188">
        <f>IFERROR(Y23/Z23,"")</f>
        <v/>
      </c>
      <c r="AL23">
        <f>IFERROR(IF(AK23&gt;X23,0,1),"")</f>
        <v/>
      </c>
    </row>
    <row customHeight="1" ht="21" r="24" s="247">
      <c r="A24" t="n">
        <v>2021</v>
      </c>
      <c r="B24" t="n">
        <v>2</v>
      </c>
      <c r="C24" t="n">
        <v>34</v>
      </c>
      <c r="D24" t="n">
        <v>101</v>
      </c>
      <c r="J24" s="297" t="n"/>
      <c r="M24" s="141" t="n"/>
      <c r="N24" s="141" t="n"/>
      <c r="AH24" s="28" t="n"/>
      <c r="AI24" s="85" t="n"/>
      <c r="AJ24" s="85" t="n"/>
      <c r="AK24" s="188">
        <f>IFERROR(Y24/Z24,"")</f>
        <v/>
      </c>
      <c r="AL24">
        <f>IFERROR(IF(AK24&gt;X24,0,1),"")</f>
        <v/>
      </c>
    </row>
    <row customHeight="1" ht="21" r="25" s="247">
      <c r="A25" t="n">
        <v>2021</v>
      </c>
      <c r="B25" t="n">
        <v>2</v>
      </c>
      <c r="C25" t="n">
        <v>395</v>
      </c>
      <c r="D25" t="n">
        <v>609</v>
      </c>
      <c r="J25" s="297" t="n"/>
      <c r="M25" s="141" t="n"/>
      <c r="N25" s="141" t="n"/>
      <c r="AH25" s="28" t="n"/>
      <c r="AI25" s="85" t="n"/>
      <c r="AJ25" s="85" t="n"/>
      <c r="AK25" s="188">
        <f>IFERROR(Y25/Z25,"")</f>
        <v/>
      </c>
      <c r="AL25">
        <f>IFERROR(IF(AK25&gt;X25,0,1),"")</f>
        <v/>
      </c>
    </row>
    <row customHeight="1" ht="21" r="26" s="247">
      <c r="A26" t="n">
        <v>2021</v>
      </c>
      <c r="B26" t="n">
        <v>2</v>
      </c>
      <c r="C26" t="n">
        <v>3</v>
      </c>
      <c r="D26" t="n">
        <v>10</v>
      </c>
      <c r="J26" s="297" t="n"/>
      <c r="M26" s="141" t="n"/>
      <c r="N26" s="141" t="n"/>
      <c r="AH26" s="28" t="n"/>
      <c r="AI26" s="85" t="n"/>
      <c r="AJ26" s="85" t="n"/>
      <c r="AK26" s="188">
        <f>IFERROR(Y26/Z26,"")</f>
        <v/>
      </c>
      <c r="AL26">
        <f>IFERROR(IF(AK26&gt;X26,0,1),"")</f>
        <v/>
      </c>
    </row>
    <row customHeight="1" ht="21" r="27" s="247">
      <c r="A27" t="n">
        <v>2021</v>
      </c>
      <c r="B27" t="n">
        <v>2</v>
      </c>
      <c r="C27" t="n">
        <v>415</v>
      </c>
      <c r="D27" t="n">
        <v>658</v>
      </c>
      <c r="J27" s="297" t="n"/>
      <c r="M27" s="141" t="n"/>
      <c r="N27" s="141" t="n"/>
      <c r="AH27" s="28" t="n"/>
      <c r="AI27" s="85" t="n"/>
      <c r="AJ27" s="85" t="n"/>
      <c r="AK27" s="188">
        <f>IFERROR(Y27/Z27,"")</f>
        <v/>
      </c>
      <c r="AL27">
        <f>IFERROR(IF(AK27&gt;X27,0,1),"")</f>
        <v/>
      </c>
    </row>
    <row customHeight="1" ht="21" r="28" s="247">
      <c r="A28" t="n">
        <v>2021</v>
      </c>
      <c r="B28" t="n">
        <v>2</v>
      </c>
      <c r="C28" t="n">
        <v>142</v>
      </c>
      <c r="D28" t="n">
        <v>280</v>
      </c>
      <c r="J28" s="297" t="n"/>
      <c r="M28" s="141" t="n"/>
      <c r="N28" s="141" t="n"/>
      <c r="AH28" s="28" t="n"/>
      <c r="AI28" s="85" t="n"/>
      <c r="AJ28" s="85" t="n"/>
      <c r="AK28" s="188">
        <f>IFERROR(Y28/Z28,"")</f>
        <v/>
      </c>
      <c r="AL28">
        <f>IFERROR(IF(AK28&gt;X28,0,1),"")</f>
        <v/>
      </c>
    </row>
    <row customHeight="1" ht="21" r="29" s="247">
      <c r="A29" t="n">
        <v>2021</v>
      </c>
      <c r="B29" t="n">
        <v>2</v>
      </c>
      <c r="C29" t="n">
        <v>421</v>
      </c>
      <c r="D29" t="n">
        <v>667</v>
      </c>
      <c r="J29" s="297" t="n"/>
      <c r="M29" s="141" t="n"/>
      <c r="N29" s="141" t="n"/>
      <c r="P29" s="267" t="n"/>
      <c r="AH29" s="28" t="n"/>
      <c r="AI29" s="85" t="n"/>
      <c r="AJ29" s="85" t="n"/>
      <c r="AK29" s="188">
        <f>IFERROR(Y29/Z29,"")</f>
        <v/>
      </c>
    </row>
    <row customHeight="1" ht="21" r="30" s="247">
      <c r="A30" t="n">
        <v>2021</v>
      </c>
      <c r="B30" t="n">
        <v>2</v>
      </c>
      <c r="C30" t="n">
        <v>416</v>
      </c>
      <c r="D30" t="n">
        <v>659</v>
      </c>
      <c r="J30" s="297" t="n"/>
      <c r="M30" s="141" t="n"/>
      <c r="N30" s="141" t="n"/>
      <c r="P30" s="267" t="n"/>
      <c r="S30" s="267" t="n"/>
      <c r="AH30" s="28" t="n"/>
      <c r="AI30" s="85" t="n"/>
      <c r="AJ30" s="85" t="n"/>
      <c r="AK30" s="188">
        <f>IFERROR(Y30/Z30,"")</f>
        <v/>
      </c>
    </row>
    <row customHeight="1" ht="21" r="31" s="247">
      <c r="A31" t="n">
        <v>2021</v>
      </c>
      <c r="B31" t="n">
        <v>2</v>
      </c>
      <c r="C31" t="n">
        <v>406</v>
      </c>
      <c r="D31" t="n">
        <v>625</v>
      </c>
      <c r="J31" s="297" t="n"/>
      <c r="M31" s="141" t="n"/>
      <c r="N31" s="141" t="n"/>
      <c r="AH31" s="28" t="n"/>
      <c r="AI31" s="85" t="n"/>
      <c r="AJ31" s="85" t="n"/>
      <c r="AK31" s="188">
        <f>IFERROR(Y31/Z31,"")</f>
        <v/>
      </c>
      <c r="AL31">
        <f>IFERROR(IF(AK31&gt;X31,0,1),"")</f>
        <v/>
      </c>
    </row>
    <row customHeight="1" ht="21" r="32" s="247">
      <c r="A32" t="n">
        <v>2021</v>
      </c>
      <c r="B32" t="n">
        <v>2</v>
      </c>
      <c r="C32" t="n">
        <v>182</v>
      </c>
      <c r="D32" t="n">
        <v>331</v>
      </c>
      <c r="J32" s="297" t="n"/>
      <c r="M32" s="141" t="n"/>
      <c r="N32" s="141" t="n"/>
      <c r="P32" s="267" t="n"/>
      <c r="S32" s="267" t="n"/>
      <c r="T32" s="267" t="n"/>
      <c r="AH32" s="28" t="n"/>
      <c r="AI32" s="85" t="n"/>
      <c r="AJ32" s="85" t="n"/>
      <c r="AK32" s="188">
        <f>IFERROR(Y32/Z32,"")</f>
        <v/>
      </c>
    </row>
    <row customHeight="1" ht="21" r="33" s="247">
      <c r="A33" t="n">
        <v>2021</v>
      </c>
      <c r="B33" t="n">
        <v>2</v>
      </c>
      <c r="C33" t="n">
        <v>259</v>
      </c>
      <c r="D33" t="n">
        <v>183</v>
      </c>
      <c r="J33" s="297" t="n"/>
      <c r="M33" s="141" t="n"/>
      <c r="N33" s="141" t="n"/>
      <c r="AH33" s="28" t="n"/>
      <c r="AI33" s="85" t="n"/>
      <c r="AJ33" s="85" t="n"/>
      <c r="AK33" s="188">
        <f>IFERROR(Y33/Z33,"")</f>
        <v/>
      </c>
      <c r="AL33">
        <f>IFERROR(IF(AK33&gt;X33,0,1),"")</f>
        <v/>
      </c>
    </row>
    <row customHeight="1" ht="21" r="34" s="247">
      <c r="A34" t="n">
        <v>2021</v>
      </c>
      <c r="B34" t="n">
        <v>2</v>
      </c>
      <c r="C34" t="n">
        <v>148</v>
      </c>
      <c r="D34" t="n">
        <v>348</v>
      </c>
      <c r="J34" s="297" t="n"/>
      <c r="M34" s="141" t="n"/>
      <c r="N34" s="141" t="n"/>
      <c r="AH34" s="28" t="n"/>
      <c r="AI34" s="85" t="n"/>
      <c r="AJ34" s="85" t="n"/>
      <c r="AK34" s="188">
        <f>IFERROR(Y34/Z34,"")</f>
        <v/>
      </c>
      <c r="AL34">
        <f>IFERROR(IF(AK34&gt;X34,0,1),"")</f>
        <v/>
      </c>
    </row>
    <row customHeight="1" ht="21" r="35" s="247">
      <c r="A35" t="n">
        <v>2021</v>
      </c>
      <c r="B35" t="n">
        <v>2</v>
      </c>
      <c r="C35" t="n">
        <v>135</v>
      </c>
      <c r="D35" t="n">
        <v>271</v>
      </c>
      <c r="J35" s="297" t="n"/>
      <c r="M35" s="141" t="n"/>
      <c r="N35" s="141" t="n"/>
      <c r="AH35" s="28" t="n"/>
      <c r="AI35" s="85" t="n"/>
      <c r="AJ35" s="85" t="n"/>
      <c r="AK35" s="188">
        <f>IFERROR(Y35/Z35,"")</f>
        <v/>
      </c>
      <c r="AL35">
        <f>IFERROR(IF(AK35&gt;X35,0,1),"")</f>
        <v/>
      </c>
    </row>
    <row customHeight="1" ht="21" r="36" s="247">
      <c r="A36" t="n">
        <v>2021</v>
      </c>
      <c r="B36" t="n">
        <v>2</v>
      </c>
      <c r="C36" t="n">
        <v>378</v>
      </c>
      <c r="D36" t="n">
        <v>440</v>
      </c>
      <c r="J36" s="297" t="n"/>
      <c r="M36" s="141" t="n"/>
      <c r="N36" s="141" t="n"/>
      <c r="AH36" s="28" t="n"/>
      <c r="AI36" s="85" t="n"/>
      <c r="AJ36" s="85" t="n"/>
      <c r="AK36" s="188">
        <f>IFERROR(Y36/Z36,"")</f>
        <v/>
      </c>
      <c r="AL36">
        <f>IFERROR(IF(AK36&gt;X36,0,1),"")</f>
        <v/>
      </c>
    </row>
    <row customHeight="1" ht="21" r="37" s="247">
      <c r="A37" t="n">
        <v>2021</v>
      </c>
      <c r="B37" t="n">
        <v>2</v>
      </c>
      <c r="C37" t="n">
        <v>29</v>
      </c>
      <c r="D37" t="n">
        <v>81</v>
      </c>
      <c r="J37" s="297" t="n"/>
      <c r="M37" s="141" t="n"/>
      <c r="N37" s="141" t="n"/>
      <c r="AH37" s="28" t="n"/>
      <c r="AI37" s="85" t="n"/>
      <c r="AJ37" s="85" t="n"/>
      <c r="AK37" s="188">
        <f>IFERROR(Y37/Z37,"")</f>
        <v/>
      </c>
      <c r="AL37">
        <f>IFERROR(IF(AK37&gt;X37,0,1),"")</f>
        <v/>
      </c>
    </row>
    <row customHeight="1" ht="21" r="38" s="247">
      <c r="A38" t="n">
        <v>2021</v>
      </c>
      <c r="B38" t="n">
        <v>2</v>
      </c>
      <c r="C38" t="n">
        <v>1</v>
      </c>
      <c r="D38" t="n">
        <v>1</v>
      </c>
      <c r="J38" s="297" t="n"/>
      <c r="M38" s="141" t="n"/>
      <c r="N38" s="141" t="n"/>
      <c r="AH38" s="28" t="n"/>
      <c r="AI38" s="85" t="n"/>
      <c r="AJ38" s="85" t="n"/>
      <c r="AK38" s="188">
        <f>IFERROR(Y38/Z38,"")</f>
        <v/>
      </c>
      <c r="AL38">
        <f>IFERROR(IF(AK38&gt;X38,0,1),"")</f>
        <v/>
      </c>
    </row>
    <row customHeight="1" ht="21" r="39" s="247">
      <c r="A39" t="n">
        <v>2021</v>
      </c>
      <c r="B39" t="n">
        <v>2</v>
      </c>
      <c r="C39" t="n">
        <v>420</v>
      </c>
      <c r="D39" t="n">
        <v>666</v>
      </c>
      <c r="J39" s="297" t="n"/>
      <c r="M39" s="141" t="n"/>
      <c r="N39" s="141" t="n"/>
      <c r="AH39" s="28" t="n"/>
      <c r="AI39" s="85" t="n"/>
      <c r="AJ39" s="85" t="n"/>
      <c r="AK39" s="188">
        <f>IFERROR(Y39/Z39,"")</f>
        <v/>
      </c>
      <c r="AL39">
        <f>IFERROR(IF(AK39&gt;X39,0,1),"")</f>
        <v/>
      </c>
    </row>
    <row customHeight="1" ht="21" r="40" s="247">
      <c r="A40" t="n">
        <v>2021</v>
      </c>
      <c r="B40" t="n">
        <v>2</v>
      </c>
      <c r="C40" t="n">
        <v>4</v>
      </c>
      <c r="D40" t="n">
        <v>11</v>
      </c>
      <c r="J40" s="297" t="n"/>
      <c r="M40" s="141" t="n"/>
      <c r="N40" s="141" t="n"/>
      <c r="AH40" s="28" t="n"/>
      <c r="AI40" s="85" t="n"/>
      <c r="AJ40" s="85" t="n"/>
      <c r="AK40" s="188">
        <f>IFERROR(Y40/Z40,"")</f>
        <v/>
      </c>
      <c r="AL40">
        <f>IFERROR(IF(AK40&gt;X40,0,1),"")</f>
        <v/>
      </c>
    </row>
    <row customHeight="1" ht="21" r="41" s="247">
      <c r="A41" t="n">
        <v>2021</v>
      </c>
      <c r="B41" t="n">
        <v>2</v>
      </c>
      <c r="C41" t="n">
        <v>32</v>
      </c>
      <c r="D41" t="n">
        <v>93</v>
      </c>
      <c r="J41" s="297" t="n"/>
      <c r="M41" s="141" t="n"/>
      <c r="N41" s="141" t="n"/>
      <c r="AH41" s="28" t="n"/>
      <c r="AI41" s="85" t="n"/>
      <c r="AJ41" s="85" t="n"/>
      <c r="AK41" s="188">
        <f>IFERROR(Y41/Z41,"")</f>
        <v/>
      </c>
      <c r="AL41">
        <f>IFERROR(IF(AK41&gt;X41,0,1),"")</f>
        <v/>
      </c>
    </row>
    <row customHeight="1" ht="21" r="42" s="247">
      <c r="A42" t="n">
        <v>2021</v>
      </c>
      <c r="B42" t="n">
        <v>2</v>
      </c>
      <c r="C42" t="n">
        <v>34</v>
      </c>
      <c r="D42" t="n">
        <v>102</v>
      </c>
      <c r="J42" s="297" t="n"/>
      <c r="M42" s="141" t="n"/>
      <c r="N42" s="141" t="n"/>
      <c r="AH42" s="28" t="n"/>
      <c r="AI42" s="85" t="n"/>
      <c r="AJ42" s="85" t="n"/>
      <c r="AK42" s="188">
        <f>IFERROR(Y42/Z42,"")</f>
        <v/>
      </c>
      <c r="AL42">
        <f>IFERROR(IF(AK42&gt;X42,0,1),"")</f>
        <v/>
      </c>
    </row>
    <row customHeight="1" ht="21" r="43" s="247">
      <c r="A43" t="n">
        <v>2021</v>
      </c>
      <c r="B43" t="n">
        <v>2</v>
      </c>
      <c r="C43" t="n">
        <v>422</v>
      </c>
      <c r="D43" t="n">
        <v>668</v>
      </c>
      <c r="J43" s="297" t="n"/>
      <c r="M43" s="141" t="n"/>
      <c r="N43" s="141" t="n"/>
      <c r="R43" s="267" t="n"/>
      <c r="S43" s="267" t="n"/>
      <c r="V43" s="267" t="n"/>
      <c r="AH43" s="28" t="n"/>
      <c r="AI43" s="85" t="n"/>
      <c r="AJ43" s="85" t="n"/>
      <c r="AK43" s="188">
        <f>IFERROR(Y43/Z43,"")</f>
        <v/>
      </c>
      <c r="AL43">
        <f>IFERROR(IF(AK43&gt;X43,0,1),"")</f>
        <v/>
      </c>
    </row>
    <row customHeight="1" ht="21" r="44" s="247">
      <c r="A44" t="n">
        <v>2021</v>
      </c>
      <c r="B44" t="n">
        <v>2</v>
      </c>
      <c r="C44" t="n">
        <v>405</v>
      </c>
      <c r="D44" t="n">
        <v>620</v>
      </c>
      <c r="J44" s="297" t="n"/>
      <c r="M44" s="141" t="n"/>
      <c r="N44" s="141" t="n"/>
      <c r="AH44" s="28" t="n"/>
      <c r="AI44" s="85" t="n"/>
      <c r="AJ44" s="85" t="n"/>
      <c r="AK44" s="188">
        <f>IFERROR(Y44/Z44,"")</f>
        <v/>
      </c>
      <c r="AL44">
        <f>IFERROR(IF(AK44&gt;X44,0,1),"")</f>
        <v/>
      </c>
    </row>
    <row customHeight="1" ht="21" r="45" s="247">
      <c r="A45" t="n">
        <v>2021</v>
      </c>
      <c r="B45" t="n">
        <v>2</v>
      </c>
      <c r="C45" t="n">
        <v>387</v>
      </c>
      <c r="D45" t="n">
        <v>561</v>
      </c>
      <c r="J45" s="297" t="n"/>
      <c r="M45" s="141" t="n"/>
      <c r="N45" s="141" t="n"/>
      <c r="AH45" s="28" t="n"/>
      <c r="AI45" s="85" t="n"/>
      <c r="AJ45" s="85" t="n"/>
      <c r="AK45" s="188">
        <f>IFERROR(Y45/Z45,"")</f>
        <v/>
      </c>
      <c r="AL45">
        <f>IFERROR(IF(AK45&gt;X45,0,1),"")</f>
        <v/>
      </c>
    </row>
    <row customHeight="1" ht="21" r="46" s="247">
      <c r="A46" t="n">
        <v>2021</v>
      </c>
      <c r="B46" t="n">
        <v>2</v>
      </c>
      <c r="C46" t="n">
        <v>423</v>
      </c>
      <c r="D46" t="n">
        <v>669</v>
      </c>
      <c r="J46" s="297" t="n"/>
      <c r="M46" s="141" t="n"/>
      <c r="N46" s="141" t="n"/>
      <c r="T46" s="267" t="n"/>
      <c r="AH46" s="28" t="n"/>
      <c r="AI46" s="85" t="n"/>
      <c r="AJ46" s="85" t="n"/>
      <c r="AK46" s="188">
        <f>IFERROR(Y46/Z46,"")</f>
        <v/>
      </c>
      <c r="AL46">
        <f>IFERROR(IF(AK46&gt;X46,0,1),"")</f>
        <v/>
      </c>
    </row>
    <row customHeight="1" ht="21" r="47" s="247">
      <c r="A47" t="n">
        <v>2021</v>
      </c>
      <c r="B47" t="n">
        <v>2</v>
      </c>
      <c r="C47" t="n">
        <v>331</v>
      </c>
      <c r="D47" t="n">
        <v>253</v>
      </c>
      <c r="J47" s="297" t="n"/>
      <c r="M47" s="141" t="n"/>
      <c r="N47" s="141" t="n"/>
      <c r="AH47" s="28" t="n"/>
      <c r="AI47" s="85" t="n"/>
      <c r="AJ47" s="85" t="n"/>
      <c r="AK47" s="188">
        <f>IFERROR(Y47/Z47,"")</f>
        <v/>
      </c>
      <c r="AL47">
        <f>IFERROR(IF(AK47&gt;X47,0,1),"")</f>
        <v/>
      </c>
    </row>
    <row customHeight="1" ht="21" r="48" s="247">
      <c r="A48" t="n">
        <v>2021</v>
      </c>
      <c r="B48" t="n">
        <v>2</v>
      </c>
      <c r="C48" t="n">
        <v>395</v>
      </c>
      <c r="D48" t="n">
        <v>608</v>
      </c>
      <c r="J48" s="297" t="n"/>
      <c r="M48" s="141" t="n"/>
      <c r="N48" s="141" t="n"/>
      <c r="AH48" s="28" t="n"/>
      <c r="AI48" s="85" t="n"/>
      <c r="AJ48" s="85" t="n"/>
      <c r="AK48" s="188">
        <f>IFERROR(Y48/Z48,"")</f>
        <v/>
      </c>
      <c r="AL48">
        <f>IFERROR(IF(AK48&gt;X48,0,1),"")</f>
        <v/>
      </c>
    </row>
    <row customHeight="1" ht="21" r="49" s="247">
      <c r="A49" t="n">
        <v>2021</v>
      </c>
      <c r="B49" t="n">
        <v>2</v>
      </c>
      <c r="C49" t="n">
        <v>406</v>
      </c>
      <c r="D49" t="n">
        <v>626</v>
      </c>
      <c r="J49" s="297" t="n"/>
      <c r="M49" s="141" t="n"/>
      <c r="N49" s="141" t="n"/>
      <c r="AH49" s="28" t="n"/>
      <c r="AI49" s="85" t="n"/>
      <c r="AJ49" s="85" t="n"/>
      <c r="AK49" s="188">
        <f>IFERROR(Y49/Z49,"")</f>
        <v/>
      </c>
      <c r="AL49">
        <f>IFERROR(IF(AK49&gt;X49,0,1),"")</f>
        <v/>
      </c>
    </row>
    <row customHeight="1" ht="21" r="50" s="247">
      <c r="A50" t="n">
        <v>2021</v>
      </c>
      <c r="B50" t="n">
        <v>2</v>
      </c>
      <c r="C50" t="n">
        <v>137</v>
      </c>
      <c r="D50" t="n">
        <v>273</v>
      </c>
      <c r="J50" s="297" t="n"/>
      <c r="M50" s="141" t="n"/>
      <c r="N50" s="141" t="n"/>
      <c r="AH50" s="28" t="n"/>
      <c r="AI50" s="85" t="n"/>
      <c r="AJ50" s="85" t="n"/>
      <c r="AK50" s="188">
        <f>IFERROR(Y50/Z50,"")</f>
        <v/>
      </c>
      <c r="AL50">
        <f>IFERROR(IF(AK50&gt;X50,0,1),"")</f>
        <v/>
      </c>
    </row>
    <row customHeight="1" ht="21" r="51" s="247">
      <c r="A51" t="n">
        <v>2021</v>
      </c>
      <c r="B51" t="n">
        <v>2</v>
      </c>
      <c r="C51" t="n">
        <v>34</v>
      </c>
      <c r="D51" t="n">
        <v>99</v>
      </c>
      <c r="J51" s="297" t="n"/>
      <c r="M51" s="141" t="n"/>
      <c r="N51" s="141" t="n"/>
      <c r="AH51" s="28" t="n"/>
      <c r="AI51" s="85" t="n"/>
      <c r="AJ51" s="85" t="n"/>
      <c r="AK51" s="188">
        <f>IFERROR(Y51/Z51,"")</f>
        <v/>
      </c>
      <c r="AL51">
        <f>IFERROR(IF(AK51&gt;X51,0,1),"")</f>
        <v/>
      </c>
    </row>
    <row customHeight="1" ht="21" r="52" s="247">
      <c r="A52" t="n">
        <v>2021</v>
      </c>
      <c r="B52" t="n">
        <v>2</v>
      </c>
      <c r="C52" t="n">
        <v>256</v>
      </c>
      <c r="D52" t="n">
        <v>180</v>
      </c>
      <c r="J52" s="297" t="n"/>
      <c r="M52" s="141" t="n"/>
      <c r="N52" s="141" t="n"/>
      <c r="AH52" s="28" t="n"/>
      <c r="AI52" s="85" t="n"/>
      <c r="AJ52" s="85" t="n"/>
      <c r="AK52" s="188">
        <f>IFERROR(Y52/Z52,"")</f>
        <v/>
      </c>
      <c r="AL52">
        <f>IFERROR(IF(AK52&gt;X52,0,1),"")</f>
        <v/>
      </c>
    </row>
    <row customHeight="1" ht="21" r="53" s="247">
      <c r="A53" t="n">
        <v>2021</v>
      </c>
      <c r="B53" t="n">
        <v>2</v>
      </c>
      <c r="C53" t="n">
        <v>157</v>
      </c>
      <c r="D53" t="n">
        <v>430</v>
      </c>
      <c r="J53" s="297" t="n"/>
      <c r="M53" s="141" t="n"/>
      <c r="N53" s="141" t="n"/>
      <c r="AH53" s="28" t="n"/>
      <c r="AI53" s="85" t="n"/>
      <c r="AJ53" s="85" t="n"/>
      <c r="AK53" s="188">
        <f>IFERROR(Y53/Z53,"")</f>
        <v/>
      </c>
      <c r="AL53">
        <f>IFERROR(IF(AK53&gt;X53,0,1),"")</f>
        <v/>
      </c>
    </row>
    <row customHeight="1" ht="21" r="54" s="247">
      <c r="A54" t="n">
        <v>2021</v>
      </c>
      <c r="B54" t="n">
        <v>2</v>
      </c>
      <c r="C54" t="n">
        <v>418</v>
      </c>
      <c r="D54" t="n">
        <v>662</v>
      </c>
      <c r="J54" s="297" t="n"/>
      <c r="M54" s="141" t="n"/>
      <c r="N54" s="141" t="n"/>
      <c r="AH54" s="28" t="n"/>
      <c r="AI54" s="85" t="n"/>
      <c r="AJ54" s="85" t="n"/>
      <c r="AK54" s="188">
        <f>IFERROR(Y54/Z54,"")</f>
        <v/>
      </c>
      <c r="AL54">
        <f>IFERROR(IF(AK54&gt;X54,0,1),"")</f>
        <v/>
      </c>
    </row>
    <row customHeight="1" ht="21" r="55" s="247">
      <c r="A55" t="n">
        <v>2021</v>
      </c>
      <c r="B55" t="n">
        <v>2</v>
      </c>
      <c r="C55" t="n">
        <v>1</v>
      </c>
      <c r="D55" t="n">
        <v>2</v>
      </c>
      <c r="J55" s="297" t="n"/>
      <c r="M55" s="141" t="n"/>
      <c r="N55" s="141" t="n"/>
      <c r="AH55" s="28" t="n"/>
      <c r="AI55" s="85" t="n"/>
      <c r="AJ55" s="85" t="n"/>
      <c r="AK55" s="188">
        <f>IFERROR(Y55/Z55,"")</f>
        <v/>
      </c>
      <c r="AL55">
        <f>IFERROR(IF(AK55&gt;X55,0,1),"")</f>
        <v/>
      </c>
    </row>
    <row customHeight="1" ht="21" r="56" s="247">
      <c r="A56" t="n">
        <v>2021</v>
      </c>
      <c r="B56" t="n">
        <v>2</v>
      </c>
      <c r="C56" t="n">
        <v>143</v>
      </c>
      <c r="D56" t="n">
        <v>281</v>
      </c>
      <c r="J56" s="297" t="n"/>
      <c r="M56" s="141" t="n"/>
      <c r="N56" s="141" t="n"/>
      <c r="AH56" s="28" t="n"/>
      <c r="AI56" s="85" t="n"/>
      <c r="AJ56" s="85" t="n"/>
      <c r="AK56" s="188">
        <f>IFERROR(Y56/Z56,"")</f>
        <v/>
      </c>
      <c r="AL56">
        <f>IFERROR(IF(AK56&gt;X56,0,1),"")</f>
        <v/>
      </c>
    </row>
    <row customHeight="1" ht="21" r="57" s="247">
      <c r="A57" t="n">
        <v>2021</v>
      </c>
      <c r="B57" t="n">
        <v>2</v>
      </c>
      <c r="C57" t="n">
        <v>190</v>
      </c>
      <c r="D57" t="n">
        <v>342</v>
      </c>
      <c r="J57" s="297" t="n"/>
      <c r="M57" s="141" t="n"/>
      <c r="N57" s="141" t="n"/>
      <c r="T57" s="267" t="n"/>
      <c r="AH57" s="28" t="n"/>
      <c r="AI57" s="85" t="n"/>
      <c r="AJ57" s="85" t="n"/>
      <c r="AK57" s="188">
        <f>IFERROR(Y57/Z57,"")</f>
        <v/>
      </c>
      <c r="AL57">
        <f>IFERROR(IF(AK57&gt;X57,0,1),"")</f>
        <v/>
      </c>
    </row>
    <row customHeight="1" ht="21" r="58" s="247">
      <c r="A58" t="n">
        <v>2021</v>
      </c>
      <c r="B58" t="n">
        <v>2</v>
      </c>
      <c r="C58" t="n">
        <v>227</v>
      </c>
      <c r="D58" t="n">
        <v>155</v>
      </c>
      <c r="J58" s="297" t="n"/>
      <c r="M58" s="141" t="n"/>
      <c r="N58" s="141" t="n"/>
      <c r="AH58" s="28" t="n"/>
      <c r="AI58" s="85" t="n"/>
      <c r="AJ58" s="85" t="n"/>
      <c r="AK58" s="188">
        <f>IFERROR(Y58/Z58,"")</f>
        <v/>
      </c>
      <c r="AL58">
        <f>IFERROR(IF(AK58&gt;X58,0,1),"")</f>
        <v/>
      </c>
    </row>
    <row customHeight="1" ht="21" r="59" s="247">
      <c r="A59" s="267" t="n">
        <v>2021</v>
      </c>
      <c r="B59" s="267" t="n">
        <v>2</v>
      </c>
      <c r="C59" s="267" t="n">
        <v>181</v>
      </c>
      <c r="D59" s="267" t="n">
        <v>330</v>
      </c>
      <c r="E59" s="267" t="n"/>
      <c r="F59" s="267" t="n"/>
      <c r="J59" s="297" t="n"/>
      <c r="K59" s="267" t="n"/>
      <c r="L59" s="267" t="n"/>
      <c r="M59" s="141" t="n"/>
      <c r="N59" s="141" t="n"/>
      <c r="O59" s="267" t="n"/>
      <c r="P59" s="267" t="n"/>
      <c r="Q59" s="267" t="n"/>
      <c r="S59" s="267" t="n"/>
      <c r="X59" s="183" t="n"/>
      <c r="Y59" s="267" t="n"/>
      <c r="Z59" s="267" t="n"/>
      <c r="AE59" s="267" t="n"/>
      <c r="AF59" s="267" t="n"/>
      <c r="AH59" s="28" t="n"/>
      <c r="AI59" s="85" t="n"/>
      <c r="AJ59" s="85" t="n"/>
      <c r="AK59" s="188">
        <f>IFERROR(Y59/Z59,"")</f>
        <v/>
      </c>
      <c r="AL59">
        <f>IFERROR(IF(AK59&gt;X59,0,1),"")</f>
        <v/>
      </c>
    </row>
    <row customHeight="1" ht="21" r="60" s="247">
      <c r="A60" t="n">
        <v>2021</v>
      </c>
      <c r="B60" t="n">
        <v>2</v>
      </c>
      <c r="C60" t="n">
        <v>407</v>
      </c>
      <c r="D60" t="n">
        <v>627</v>
      </c>
      <c r="J60" s="297" t="n"/>
      <c r="M60" s="141" t="n"/>
      <c r="N60" s="141" t="n"/>
      <c r="AH60" s="28" t="n"/>
      <c r="AI60" s="85" t="n"/>
      <c r="AJ60" s="85" t="n"/>
      <c r="AK60" s="188">
        <f>IFERROR(Y60/Z60,"")</f>
        <v/>
      </c>
      <c r="AL60">
        <f>IFERROR(IF(AK60&gt;X60,0,1),"")</f>
        <v/>
      </c>
    </row>
    <row customHeight="1" ht="21" r="61" s="247">
      <c r="A61" t="n">
        <v>2021</v>
      </c>
      <c r="B61" t="n">
        <v>2</v>
      </c>
      <c r="C61" t="n">
        <v>415</v>
      </c>
      <c r="D61" t="n">
        <v>656</v>
      </c>
      <c r="J61" s="297" t="n"/>
      <c r="M61" s="141" t="n"/>
      <c r="N61" s="141" t="n"/>
      <c r="AH61" s="28" t="n"/>
      <c r="AI61" s="85" t="n"/>
      <c r="AJ61" s="85" t="n"/>
      <c r="AK61" s="188">
        <f>IFERROR(Y61/Z61,"")</f>
        <v/>
      </c>
      <c r="AL61">
        <f>IFERROR(IF(AK61&gt;X61,0,1),"")</f>
        <v/>
      </c>
    </row>
    <row customHeight="1" ht="21" r="62" s="247">
      <c r="A62" t="n">
        <v>2021</v>
      </c>
      <c r="B62" t="n">
        <v>2</v>
      </c>
      <c r="C62" t="n">
        <v>32</v>
      </c>
      <c r="D62" t="n">
        <v>92</v>
      </c>
      <c r="J62" s="297" t="n"/>
      <c r="M62" s="141" t="n"/>
      <c r="N62" s="141" t="n"/>
      <c r="AH62" s="28" t="n"/>
      <c r="AI62" s="85" t="n"/>
      <c r="AJ62" s="85" t="n"/>
      <c r="AK62" s="188">
        <f>IFERROR(Y62/Z62,"")</f>
        <v/>
      </c>
      <c r="AL62">
        <f>IFERROR(IF(AK62&gt;X62,0,1),"")</f>
        <v/>
      </c>
    </row>
    <row customHeight="1" ht="21" r="63" s="247">
      <c r="A63" t="n">
        <v>2021</v>
      </c>
      <c r="B63" t="n">
        <v>2</v>
      </c>
      <c r="C63" t="n">
        <v>157</v>
      </c>
      <c r="D63" t="n">
        <v>432</v>
      </c>
      <c r="J63" s="297" t="n"/>
      <c r="M63" s="141" t="n"/>
      <c r="N63" s="141" t="n"/>
      <c r="AH63" s="28" t="n"/>
      <c r="AI63" s="85" t="n"/>
      <c r="AJ63" s="85" t="n"/>
      <c r="AK63" s="188">
        <f>IFERROR(Y63/Z63,"")</f>
        <v/>
      </c>
      <c r="AL63">
        <f>IFERROR(IF(AK63&gt;X63,0,1),"")</f>
        <v/>
      </c>
    </row>
    <row customHeight="1" ht="21" r="64" s="247">
      <c r="A64" t="n">
        <v>2021</v>
      </c>
      <c r="B64" t="n">
        <v>2</v>
      </c>
      <c r="C64" t="n">
        <v>384</v>
      </c>
      <c r="D64" t="n">
        <v>557</v>
      </c>
      <c r="J64" s="297" t="n"/>
      <c r="M64" s="141" t="n"/>
      <c r="N64" s="141" t="n"/>
      <c r="AH64" s="28" t="n"/>
      <c r="AI64" s="85" t="n"/>
      <c r="AJ64" s="85" t="n"/>
      <c r="AK64" s="188">
        <f>IFERROR(Y64/Z64,"")</f>
        <v/>
      </c>
      <c r="AL64">
        <f>IFERROR(IF(AK64&gt;X64,0,1),"")</f>
        <v/>
      </c>
    </row>
    <row customHeight="1" ht="21" r="65" s="247">
      <c r="A65" t="n">
        <v>2021</v>
      </c>
      <c r="B65" t="n">
        <v>2</v>
      </c>
      <c r="C65" t="n">
        <v>405</v>
      </c>
      <c r="D65" t="n">
        <v>622</v>
      </c>
      <c r="J65" s="297" t="n"/>
      <c r="M65" s="141" t="n"/>
      <c r="N65" s="141" t="n"/>
      <c r="AH65" s="28" t="n"/>
      <c r="AI65" s="85" t="n"/>
      <c r="AJ65" s="85" t="n"/>
      <c r="AK65" s="188">
        <f>IFERROR(Y65/Z65,"")</f>
        <v/>
      </c>
      <c r="AL65">
        <f>IFERROR(IF(AK65&gt;X65,0,1),"")</f>
        <v/>
      </c>
    </row>
    <row customHeight="1" ht="21" r="66" s="247">
      <c r="A66" t="n">
        <v>2021</v>
      </c>
      <c r="B66" t="n">
        <v>2</v>
      </c>
      <c r="C66" t="n">
        <v>384</v>
      </c>
      <c r="D66" t="n">
        <v>556</v>
      </c>
      <c r="J66" s="297" t="n"/>
      <c r="M66" s="141" t="n"/>
      <c r="N66" s="141" t="n"/>
      <c r="AH66" s="28" t="n"/>
      <c r="AI66" s="85" t="n"/>
      <c r="AJ66" s="85" t="n"/>
      <c r="AK66" s="188">
        <f>IFERROR(Y66/Z66,"")</f>
        <v/>
      </c>
      <c r="AL66">
        <f>IFERROR(IF(AK66&gt;X66,0,1),"")</f>
        <v/>
      </c>
    </row>
    <row customHeight="1" ht="21" r="67" s="247">
      <c r="A67" t="n">
        <v>2021</v>
      </c>
      <c r="B67" t="n">
        <v>2</v>
      </c>
      <c r="C67" t="n">
        <v>405</v>
      </c>
      <c r="D67" t="n">
        <v>619</v>
      </c>
      <c r="J67" s="297" t="n"/>
      <c r="M67" s="141" t="n"/>
      <c r="N67" s="141" t="n"/>
      <c r="AH67" s="28" t="n"/>
      <c r="AI67" s="85" t="n"/>
      <c r="AJ67" s="85" t="n"/>
      <c r="AK67" s="188">
        <f>IFERROR(Y67/Z67,"")</f>
        <v/>
      </c>
      <c r="AL67">
        <f>IFERROR(IF(AK67&gt;X67,0,1),"")</f>
        <v/>
      </c>
    </row>
    <row customHeight="1" ht="21" r="68" s="247">
      <c r="A68" t="n">
        <v>2021</v>
      </c>
      <c r="B68" t="n">
        <v>2</v>
      </c>
      <c r="C68" t="n">
        <v>393</v>
      </c>
      <c r="D68" t="n">
        <v>605</v>
      </c>
      <c r="J68" s="297" t="n"/>
      <c r="M68" s="141" t="n"/>
      <c r="N68" s="141" t="n"/>
      <c r="AH68" s="28" t="n"/>
      <c r="AI68" s="85" t="n"/>
      <c r="AJ68" s="85" t="n"/>
      <c r="AK68" s="188">
        <f>IFERROR(Y68/Z68,"")</f>
        <v/>
      </c>
      <c r="AL68">
        <f>IFERROR(IF(AK68&gt;X68,0,1),"")</f>
        <v/>
      </c>
    </row>
    <row customHeight="1" ht="21" r="69" s="247">
      <c r="A69" t="n">
        <v>2021</v>
      </c>
      <c r="B69" t="n">
        <v>2</v>
      </c>
      <c r="C69" t="n">
        <v>236</v>
      </c>
      <c r="D69" t="n">
        <v>160</v>
      </c>
      <c r="J69" s="297" t="n"/>
      <c r="M69" s="141" t="n"/>
      <c r="N69" s="141" t="n"/>
      <c r="AH69" s="28" t="n"/>
      <c r="AI69" s="85" t="n"/>
      <c r="AJ69" s="85" t="n"/>
      <c r="AK69" s="188">
        <f>IFERROR(Y69/Z69,"")</f>
        <v/>
      </c>
    </row>
    <row customHeight="1" ht="21" r="70" s="247">
      <c r="A70" t="n">
        <v>2021</v>
      </c>
      <c r="B70" t="n">
        <v>2</v>
      </c>
      <c r="C70" t="n">
        <v>407</v>
      </c>
      <c r="D70" t="n">
        <v>630</v>
      </c>
      <c r="J70" s="297" t="n"/>
      <c r="M70" s="141" t="n"/>
      <c r="N70" s="141" t="n"/>
      <c r="AH70" s="28" t="n"/>
      <c r="AI70" s="85" t="n"/>
      <c r="AJ70" s="85" t="n"/>
      <c r="AK70" s="188">
        <f>IFERROR(Y70/Z70,"")</f>
        <v/>
      </c>
    </row>
    <row customHeight="1" ht="21" r="71" s="247">
      <c r="A71" t="n">
        <v>2021</v>
      </c>
      <c r="B71" t="n">
        <v>2</v>
      </c>
      <c r="C71" t="n">
        <v>47</v>
      </c>
      <c r="D71" t="n">
        <v>122</v>
      </c>
      <c r="J71" s="297" t="n"/>
      <c r="M71" s="141" t="n"/>
      <c r="N71" s="141" t="n"/>
      <c r="AH71" s="28" t="n"/>
      <c r="AI71" s="85" t="n"/>
      <c r="AJ71" s="85" t="n"/>
      <c r="AK71" s="188">
        <f>IFERROR(Y71/Z71,"")</f>
        <v/>
      </c>
    </row>
    <row customHeight="1" ht="21" r="72" s="247">
      <c r="A72" t="n">
        <v>2021</v>
      </c>
      <c r="B72" t="n">
        <v>2</v>
      </c>
      <c r="C72" t="n">
        <v>418</v>
      </c>
      <c r="D72" t="n">
        <v>665</v>
      </c>
      <c r="J72" s="297" t="n"/>
      <c r="M72" s="141" t="n"/>
      <c r="N72" s="141" t="n"/>
      <c r="AH72" s="28" t="n"/>
      <c r="AI72" s="85" t="n"/>
      <c r="AJ72" s="85" t="n"/>
      <c r="AK72" s="188">
        <f>IFERROR(Y72/Z72,"")</f>
        <v/>
      </c>
    </row>
    <row customHeight="1" ht="21" r="73" s="247">
      <c r="A73" t="n">
        <v>2021</v>
      </c>
      <c r="B73" t="n">
        <v>2</v>
      </c>
      <c r="C73" t="n">
        <v>4</v>
      </c>
      <c r="D73" t="n">
        <v>12</v>
      </c>
      <c r="J73" s="297" t="n"/>
      <c r="M73" s="141" t="n"/>
      <c r="N73" s="141" t="n"/>
      <c r="AH73" s="28" t="n"/>
      <c r="AI73" s="85" t="n"/>
      <c r="AJ73" s="85" t="n"/>
      <c r="AK73" s="188">
        <f>IFERROR(Y73/Z73,"")</f>
        <v/>
      </c>
    </row>
    <row customHeight="1" ht="21" r="74" s="247">
      <c r="A74" t="n">
        <v>2021</v>
      </c>
      <c r="B74" t="n">
        <v>2</v>
      </c>
      <c r="C74" t="n">
        <v>376</v>
      </c>
      <c r="D74" t="n">
        <v>438</v>
      </c>
      <c r="J74" s="297" t="n"/>
      <c r="M74" s="141" t="n"/>
      <c r="N74" s="141" t="n"/>
      <c r="AH74" s="28" t="n"/>
      <c r="AI74" s="85" t="n"/>
      <c r="AJ74" s="85" t="n"/>
      <c r="AK74" s="188">
        <f>IFERROR(Y74/Z74,"")</f>
        <v/>
      </c>
    </row>
    <row customHeight="1" ht="21" r="75" s="247">
      <c r="A75" t="n">
        <v>2021</v>
      </c>
      <c r="B75" t="n">
        <v>2</v>
      </c>
      <c r="C75" t="n">
        <v>382</v>
      </c>
      <c r="D75" t="n">
        <v>449</v>
      </c>
      <c r="J75" s="297" t="n"/>
      <c r="M75" s="141" t="n"/>
      <c r="N75" s="141" t="n"/>
      <c r="AH75" s="28" t="n"/>
      <c r="AI75" s="85" t="n"/>
      <c r="AJ75" s="85" t="n"/>
      <c r="AK75" s="188">
        <f>IFERROR(Y75/Z75,"")</f>
        <v/>
      </c>
      <c r="AL75">
        <f>IFERROR(IF(AK75&gt;X75,0,1),"")</f>
        <v/>
      </c>
    </row>
    <row customHeight="1" ht="21" r="76" s="247">
      <c r="A76" t="n">
        <v>2021</v>
      </c>
      <c r="B76" t="n">
        <v>2</v>
      </c>
      <c r="C76" t="n">
        <v>375</v>
      </c>
      <c r="D76" t="n">
        <v>437</v>
      </c>
      <c r="J76" s="297" t="n"/>
      <c r="M76" s="141" t="n"/>
      <c r="N76" s="141" t="n"/>
      <c r="AH76" s="28" t="n"/>
      <c r="AI76" s="85" t="n"/>
      <c r="AJ76" s="85" t="n"/>
      <c r="AK76" s="188">
        <f>IFERROR(Y76/Z76,"")</f>
        <v/>
      </c>
      <c r="AL76">
        <f>IFERROR(IF(AK76&gt;X76,0,1),"")</f>
        <v/>
      </c>
    </row>
    <row customHeight="1" ht="21" r="77" s="247">
      <c r="A77" t="n">
        <v>2021</v>
      </c>
      <c r="B77" t="n">
        <v>2</v>
      </c>
      <c r="C77" t="n">
        <v>148</v>
      </c>
      <c r="D77" t="n">
        <v>347</v>
      </c>
      <c r="J77" s="297" t="n"/>
      <c r="M77" s="141" t="n"/>
      <c r="N77" s="141" t="n"/>
      <c r="AH77" s="28" t="n"/>
      <c r="AI77" s="85" t="n"/>
      <c r="AJ77" s="85" t="n"/>
      <c r="AK77" s="188">
        <f>IFERROR(Y77/Z77,"")</f>
        <v/>
      </c>
    </row>
    <row customHeight="1" ht="21" r="78" s="247">
      <c r="A78" t="n">
        <v>2021</v>
      </c>
      <c r="B78" t="n">
        <v>2</v>
      </c>
      <c r="C78" t="n">
        <v>418</v>
      </c>
      <c r="D78" t="n">
        <v>664</v>
      </c>
      <c r="J78" s="297" t="n"/>
      <c r="M78" s="141" t="n"/>
      <c r="N78" s="141" t="n"/>
      <c r="AH78" s="28" t="n"/>
      <c r="AI78" s="85" t="n"/>
      <c r="AJ78" s="85" t="n"/>
      <c r="AK78" s="188">
        <f>IFERROR(Y78/Z78,"")</f>
        <v/>
      </c>
    </row>
    <row customHeight="1" ht="21" r="79" s="247">
      <c r="A79" t="n">
        <v>2021</v>
      </c>
      <c r="B79" t="n">
        <v>2</v>
      </c>
      <c r="C79" t="n">
        <v>224</v>
      </c>
      <c r="D79" t="n">
        <v>152</v>
      </c>
      <c r="J79" s="297" t="n"/>
      <c r="M79" s="141" t="n"/>
      <c r="N79" s="141" t="n"/>
      <c r="AH79" s="28" t="n"/>
      <c r="AI79" s="85" t="n"/>
      <c r="AJ79" s="85" t="n"/>
      <c r="AK79" s="188">
        <f>IFERROR(Y79/Z79,"")</f>
        <v/>
      </c>
    </row>
    <row customHeight="1" ht="21" r="80" s="247">
      <c r="A80" t="n">
        <v>2021</v>
      </c>
      <c r="B80" t="n">
        <v>2</v>
      </c>
      <c r="C80" t="n">
        <v>52</v>
      </c>
      <c r="D80" t="n">
        <v>130</v>
      </c>
      <c r="J80" s="297" t="n"/>
      <c r="M80" s="141" t="n"/>
      <c r="N80" s="141" t="n"/>
      <c r="AH80" s="28" t="n"/>
      <c r="AI80" s="85" t="n"/>
      <c r="AJ80" s="85" t="n"/>
      <c r="AK80" s="188">
        <f>IFERROR(Y80/Z80,"")</f>
        <v/>
      </c>
    </row>
    <row customHeight="1" ht="21" r="81" s="247">
      <c r="A81" t="n">
        <v>2021</v>
      </c>
      <c r="B81" t="n">
        <v>2</v>
      </c>
      <c r="C81" t="n">
        <v>407</v>
      </c>
      <c r="D81" t="n">
        <v>628</v>
      </c>
      <c r="J81" s="297" t="n"/>
      <c r="M81" s="141" t="n"/>
      <c r="N81" s="141" t="n"/>
      <c r="AH81" s="28" t="n"/>
      <c r="AI81" s="85" t="n"/>
      <c r="AJ81" s="85" t="n"/>
      <c r="AK81" s="188">
        <f>IFERROR(Y81/Z81,"")</f>
        <v/>
      </c>
    </row>
    <row customHeight="1" ht="21" r="82" s="247">
      <c r="A82" t="n">
        <v>2021</v>
      </c>
      <c r="B82" t="n">
        <v>2</v>
      </c>
      <c r="C82" t="n">
        <v>214</v>
      </c>
      <c r="D82" t="n">
        <v>142</v>
      </c>
      <c r="J82" s="297" t="n"/>
      <c r="M82" s="141" t="n"/>
      <c r="N82" s="141" t="n"/>
      <c r="AH82" s="28" t="n"/>
      <c r="AI82" s="85" t="n"/>
      <c r="AJ82" s="85" t="n"/>
      <c r="AK82" s="188">
        <f>IFERROR(Y82/Z82,"")</f>
        <v/>
      </c>
    </row>
    <row customHeight="1" ht="21" r="83" s="247">
      <c r="A83" t="n">
        <v>2021</v>
      </c>
      <c r="B83" t="n">
        <v>2</v>
      </c>
      <c r="C83" t="n">
        <v>415</v>
      </c>
      <c r="D83" t="n">
        <v>657</v>
      </c>
      <c r="J83" s="297" t="n"/>
      <c r="M83" s="141" t="n"/>
      <c r="N83" s="141" t="n"/>
      <c r="AH83" s="28" t="n"/>
      <c r="AI83" s="85" t="n"/>
      <c r="AJ83" s="85" t="n"/>
      <c r="AK83" s="188">
        <f>IFERROR(Y83/Z83,"")</f>
        <v/>
      </c>
    </row>
    <row customHeight="1" ht="21" r="84" s="247">
      <c r="A84" t="n">
        <v>2021</v>
      </c>
      <c r="B84" t="n">
        <v>2</v>
      </c>
      <c r="C84" t="n">
        <v>418</v>
      </c>
      <c r="D84" t="n">
        <v>663</v>
      </c>
      <c r="J84" s="297" t="n"/>
      <c r="M84" s="141" t="n"/>
      <c r="N84" s="141" t="n"/>
      <c r="AH84" s="28" t="n"/>
      <c r="AI84" s="85" t="n"/>
      <c r="AJ84" s="85" t="n"/>
      <c r="AK84" s="188">
        <f>IFERROR(Y84/Z84,"")</f>
        <v/>
      </c>
    </row>
    <row customHeight="1" ht="21" r="85" s="247">
      <c r="A85" t="n">
        <v>2021</v>
      </c>
      <c r="B85" t="n">
        <v>2</v>
      </c>
      <c r="C85" t="n">
        <v>10</v>
      </c>
      <c r="D85" t="n">
        <v>25</v>
      </c>
      <c r="J85" s="297" t="n"/>
      <c r="M85" s="141" t="n"/>
      <c r="N85" s="141" t="n"/>
      <c r="AH85" s="28" t="n"/>
      <c r="AI85" s="85" t="n"/>
      <c r="AJ85" s="85" t="n"/>
      <c r="AK85" s="188">
        <f>IFERROR(Y85/Z85,"")</f>
        <v/>
      </c>
    </row>
    <row customHeight="1" ht="21" r="86" s="247">
      <c r="A86" t="n">
        <v>2021</v>
      </c>
      <c r="B86" t="n">
        <v>2</v>
      </c>
      <c r="C86" t="n">
        <v>301</v>
      </c>
      <c r="D86" t="n">
        <v>225</v>
      </c>
      <c r="J86" s="297" t="n"/>
      <c r="M86" s="141" t="n"/>
      <c r="N86" s="141" t="n"/>
      <c r="AH86" s="28" t="n"/>
      <c r="AI86" s="85" t="n"/>
      <c r="AJ86" s="85" t="n"/>
      <c r="AK86" s="188">
        <f>IFERROR(Y86/Z86,"")</f>
        <v/>
      </c>
    </row>
    <row customHeight="1" ht="21" r="87" s="247">
      <c r="A87" t="n">
        <v>2021</v>
      </c>
      <c r="B87" t="n">
        <v>2</v>
      </c>
      <c r="C87" t="n">
        <v>387</v>
      </c>
      <c r="D87" t="n">
        <v>563</v>
      </c>
      <c r="J87" s="297" t="n"/>
      <c r="M87" s="141" t="n"/>
      <c r="N87" s="141" t="n"/>
      <c r="AH87" s="28" t="n"/>
      <c r="AI87" s="85" t="n"/>
      <c r="AJ87" s="85" t="n"/>
      <c r="AK87" s="188">
        <f>IFERROR(Y87/Z87,"")</f>
        <v/>
      </c>
    </row>
    <row customHeight="1" ht="21" r="88" s="247">
      <c r="A88" t="n">
        <v>2021</v>
      </c>
      <c r="B88" t="n">
        <v>2</v>
      </c>
      <c r="C88" t="n">
        <v>32</v>
      </c>
      <c r="D88" t="n">
        <v>94</v>
      </c>
      <c r="J88" s="297" t="n"/>
      <c r="M88" s="141" t="n"/>
      <c r="N88" s="141" t="n"/>
      <c r="AH88" s="28" t="n"/>
      <c r="AI88" s="85" t="n"/>
      <c r="AJ88" s="85" t="n"/>
      <c r="AK88" s="188">
        <f>IFERROR(Y88/Z88,"")</f>
        <v/>
      </c>
    </row>
    <row customHeight="1" ht="21" r="89" s="247">
      <c r="A89" t="n">
        <v>2021</v>
      </c>
      <c r="B89" t="n">
        <v>2</v>
      </c>
      <c r="C89" t="n">
        <v>137</v>
      </c>
      <c r="D89" t="n">
        <v>168</v>
      </c>
      <c r="J89" s="297" t="n"/>
      <c r="M89" s="141" t="n"/>
      <c r="N89" s="141" t="n"/>
      <c r="AH89" s="28" t="n"/>
      <c r="AI89" s="85" t="n"/>
      <c r="AJ89" s="85" t="n"/>
      <c r="AK89" s="188">
        <f>IFERROR(Y89/Z89,"")</f>
        <v/>
      </c>
    </row>
    <row customHeight="1" ht="21" r="90" s="247">
      <c r="A90" t="n">
        <v>2021</v>
      </c>
      <c r="B90" t="n">
        <v>2</v>
      </c>
      <c r="C90" t="n">
        <v>18</v>
      </c>
      <c r="D90" t="n">
        <v>49</v>
      </c>
      <c r="J90" s="297" t="n"/>
      <c r="M90" s="141" t="n"/>
      <c r="N90" s="141" t="n"/>
      <c r="R90" s="267" t="n"/>
      <c r="S90" s="267" t="n"/>
      <c r="AH90" s="28" t="n"/>
      <c r="AI90" s="85" t="n"/>
      <c r="AJ90" s="85" t="n"/>
      <c r="AK90" s="188">
        <f>IFERROR(Y90/Z90,"")</f>
        <v/>
      </c>
      <c r="AL90">
        <f>IFERROR(IF(AK90&gt;X90,0,1),"")</f>
        <v/>
      </c>
    </row>
    <row customHeight="1" ht="21" r="91" s="247">
      <c r="A91" t="n">
        <v>2021</v>
      </c>
      <c r="B91" t="n">
        <v>2</v>
      </c>
      <c r="C91" t="n">
        <v>334</v>
      </c>
      <c r="D91" t="n">
        <v>254</v>
      </c>
      <c r="J91" s="297" t="n"/>
      <c r="M91" s="141" t="n"/>
      <c r="N91" s="141" t="n"/>
      <c r="AH91" s="28" t="n"/>
      <c r="AI91" s="85" t="n"/>
      <c r="AJ91" s="85" t="n"/>
      <c r="AK91" s="188">
        <f>IFERROR(Y91/Z91,"")</f>
        <v/>
      </c>
    </row>
    <row customHeight="1" ht="21" r="92" s="247">
      <c r="A92" t="n">
        <v>2021</v>
      </c>
      <c r="B92" t="n">
        <v>2</v>
      </c>
      <c r="C92" t="n">
        <v>406</v>
      </c>
      <c r="D92" t="n">
        <v>624</v>
      </c>
      <c r="J92" s="297" t="n"/>
      <c r="M92" s="141" t="n"/>
      <c r="N92" s="141" t="n"/>
      <c r="AH92" s="28" t="n"/>
      <c r="AI92" s="85" t="n"/>
      <c r="AJ92" s="85" t="n"/>
      <c r="AK92" s="188">
        <f>IFERROR(Y92/Z92,"")</f>
        <v/>
      </c>
    </row>
    <row customHeight="1" ht="21" r="93" s="247">
      <c r="A93" t="n">
        <v>2021</v>
      </c>
      <c r="B93" t="n">
        <v>2</v>
      </c>
      <c r="C93" t="n">
        <v>10</v>
      </c>
      <c r="D93" t="n">
        <v>24</v>
      </c>
      <c r="J93" s="297" t="n"/>
      <c r="M93" s="141" t="n"/>
      <c r="N93" s="141" t="n"/>
      <c r="AH93" s="28" t="n"/>
      <c r="AI93" s="85" t="n"/>
      <c r="AJ93" s="85" t="n"/>
      <c r="AK93" s="188">
        <f>IFERROR(Y93/Z93,"")</f>
        <v/>
      </c>
    </row>
    <row customHeight="1" ht="21" r="94" s="247">
      <c r="A94" t="n">
        <v>2021</v>
      </c>
      <c r="B94" t="n">
        <v>2</v>
      </c>
      <c r="C94" t="n">
        <v>34</v>
      </c>
      <c r="D94" t="n">
        <v>103</v>
      </c>
      <c r="J94" s="297" t="n"/>
      <c r="M94" s="141" t="n"/>
      <c r="N94" s="141" t="n"/>
      <c r="AH94" s="28" t="n"/>
      <c r="AI94" s="85" t="n"/>
      <c r="AJ94" s="85" t="n"/>
      <c r="AK94" s="188">
        <f>IFERROR(Y94/Z94,"")</f>
        <v/>
      </c>
    </row>
    <row customHeight="1" ht="21" r="95" s="247">
      <c r="A95" t="n">
        <v>2021</v>
      </c>
      <c r="B95" t="n">
        <v>2</v>
      </c>
      <c r="C95" t="n">
        <v>18</v>
      </c>
      <c r="D95" t="n">
        <v>50</v>
      </c>
      <c r="J95" s="297" t="n"/>
      <c r="M95" s="141" t="n"/>
      <c r="N95" s="141" t="n"/>
      <c r="AH95" s="28" t="n"/>
      <c r="AI95" s="85" t="n"/>
      <c r="AJ95" s="85" t="n"/>
      <c r="AK95" s="188">
        <f>IFERROR(Y95/Z95,"")</f>
        <v/>
      </c>
      <c r="AL95">
        <f>IFERROR(IF(AK95&gt;X95,0,1),"")</f>
        <v/>
      </c>
    </row>
    <row customHeight="1" ht="21" r="96" s="247">
      <c r="A96" t="n">
        <v>2021</v>
      </c>
      <c r="B96" t="n">
        <v>2</v>
      </c>
      <c r="C96" t="n">
        <v>395</v>
      </c>
      <c r="D96" t="n">
        <v>607</v>
      </c>
      <c r="J96" s="297" t="n"/>
      <c r="M96" s="141" t="n"/>
      <c r="N96" s="141" t="n"/>
      <c r="AH96" s="28" t="n"/>
      <c r="AI96" s="85" t="n"/>
      <c r="AJ96" s="85" t="n"/>
      <c r="AK96" s="188">
        <f>IFERROR(Y96/Z96,"")</f>
        <v/>
      </c>
    </row>
    <row customHeight="1" ht="21" r="97" s="247">
      <c r="A97" t="n">
        <v>2021</v>
      </c>
      <c r="B97" t="n">
        <v>2</v>
      </c>
      <c r="C97" t="n">
        <v>159</v>
      </c>
      <c r="D97" t="n">
        <v>299</v>
      </c>
      <c r="J97" s="297" t="n"/>
      <c r="M97" s="141" t="n"/>
      <c r="N97" s="141" t="n"/>
      <c r="AH97" s="28" t="n"/>
      <c r="AI97" s="85" t="n"/>
      <c r="AJ97" s="85" t="n"/>
      <c r="AK97" s="188">
        <f>IFERROR(Y97/Z97,"")</f>
        <v/>
      </c>
    </row>
    <row customHeight="1" ht="21" r="98" s="247">
      <c r="A98" t="n">
        <v>2021</v>
      </c>
      <c r="B98" t="n">
        <v>2</v>
      </c>
      <c r="C98" t="n">
        <v>34</v>
      </c>
      <c r="D98" t="n">
        <v>104</v>
      </c>
      <c r="J98" s="297" t="n"/>
      <c r="M98" s="141" t="n"/>
      <c r="N98" s="141" t="n"/>
      <c r="AH98" s="28" t="n"/>
      <c r="AI98" s="85" t="n"/>
      <c r="AJ98" s="85" t="n"/>
      <c r="AK98" s="188">
        <f>IFERROR(Y98/Z98,"")</f>
        <v/>
      </c>
    </row>
    <row customHeight="1" ht="21" r="99" s="247">
      <c r="A99" t="n">
        <v>2021</v>
      </c>
      <c r="B99" t="n">
        <v>2</v>
      </c>
      <c r="C99" t="n">
        <v>164</v>
      </c>
      <c r="D99" t="n">
        <v>652</v>
      </c>
      <c r="J99" s="297" t="n"/>
      <c r="M99" s="141" t="n"/>
      <c r="N99" s="141" t="n"/>
      <c r="AH99" s="28" t="n"/>
      <c r="AI99" s="85" t="n"/>
      <c r="AJ99" s="85" t="n"/>
      <c r="AK99" s="188">
        <f>IFERROR(Y99/Z99,"")</f>
        <v/>
      </c>
    </row>
    <row customHeight="1" ht="21" r="100" s="247">
      <c r="A100" t="n">
        <v>2021</v>
      </c>
      <c r="B100" t="n">
        <v>2</v>
      </c>
      <c r="C100" t="n">
        <v>417</v>
      </c>
      <c r="D100" t="n">
        <v>661</v>
      </c>
      <c r="J100" s="297" t="n"/>
      <c r="M100" s="141" t="n"/>
      <c r="N100" s="141" t="n"/>
      <c r="O100" s="267" t="n"/>
      <c r="Q100" s="267" t="n"/>
      <c r="S100" s="267" t="n"/>
      <c r="Y100" s="267" t="n"/>
      <c r="Z100" s="267" t="n"/>
      <c r="AF100" s="267" t="n"/>
      <c r="AH100" s="28" t="n"/>
      <c r="AI100" s="85" t="n"/>
      <c r="AJ100" s="85" t="n"/>
      <c r="AK100" s="188">
        <f>IFERROR(Y100/Z100,"")</f>
        <v/>
      </c>
    </row>
    <row customHeight="1" ht="21" r="101" s="247">
      <c r="J101" s="297" t="n"/>
      <c r="M101" s="141" t="n"/>
      <c r="N101" s="141" t="n"/>
      <c r="AH101" s="28" t="n"/>
      <c r="AI101" s="85" t="n"/>
      <c r="AJ101" s="85" t="n"/>
      <c r="AK101" s="188">
        <f>IFERROR(Y101/Z101,"")</f>
        <v/>
      </c>
    </row>
    <row customHeight="1" ht="21" r="102" s="247">
      <c r="J102" s="297" t="n"/>
      <c r="M102" s="141" t="n"/>
      <c r="N102" s="141" t="n"/>
      <c r="AH102" s="28" t="n"/>
      <c r="AI102" s="85" t="n"/>
      <c r="AJ102" s="85" t="n"/>
      <c r="AK102" s="188">
        <f>IFERROR(Y102/Z102,"")</f>
        <v/>
      </c>
    </row>
    <row customHeight="1" ht="21" r="103" s="247">
      <c r="J103" s="297" t="n"/>
      <c r="M103" s="141" t="n"/>
      <c r="N103" s="141" t="n"/>
      <c r="AH103" s="28" t="n"/>
      <c r="AI103" s="85" t="n"/>
      <c r="AJ103" s="85" t="n"/>
      <c r="AK103" s="188">
        <f>IFERROR(Y103/Z103,"")</f>
        <v/>
      </c>
    </row>
    <row customHeight="1" ht="21" r="104" s="247">
      <c r="J104" s="297" t="n"/>
      <c r="M104" s="141" t="n"/>
      <c r="N104" s="141" t="n"/>
      <c r="AH104" s="28" t="n"/>
      <c r="AI104" s="85" t="n"/>
      <c r="AJ104" s="85" t="n"/>
      <c r="AK104" s="188">
        <f>IFERROR(Y104/Z104,"")</f>
        <v/>
      </c>
    </row>
    <row customHeight="1" ht="21" r="105" s="247">
      <c r="J105" s="297" t="n"/>
      <c r="M105" s="141" t="n"/>
      <c r="N105" s="141" t="n"/>
      <c r="AH105" s="28" t="n"/>
      <c r="AI105" s="85" t="n"/>
      <c r="AJ105" s="85" t="n"/>
      <c r="AK105" s="188">
        <f>IFERROR(Y105/Z105,"")</f>
        <v/>
      </c>
    </row>
    <row customHeight="1" ht="21" r="106" s="247">
      <c r="J106" s="297" t="n"/>
      <c r="M106" s="141" t="n"/>
      <c r="N106" s="141" t="n"/>
      <c r="AH106" s="28" t="n"/>
      <c r="AI106" s="85" t="n"/>
      <c r="AJ106" s="85" t="n"/>
      <c r="AK106" s="188">
        <f>IFERROR(Y106/Z106,"")</f>
        <v/>
      </c>
    </row>
    <row customHeight="1" ht="21" r="107" s="247">
      <c r="J107" s="297" t="n"/>
      <c r="M107" s="141" t="n"/>
      <c r="N107" s="141" t="n"/>
      <c r="AH107" s="28" t="n"/>
      <c r="AI107" s="85" t="n"/>
      <c r="AJ107" s="85" t="n"/>
      <c r="AK107" s="188">
        <f>IFERROR(Y107/Z107,"")</f>
        <v/>
      </c>
    </row>
    <row customHeight="1" ht="21" r="108" s="247">
      <c r="J108" s="297" t="n"/>
      <c r="M108" s="141" t="n"/>
      <c r="N108" s="141" t="n"/>
      <c r="AH108" s="28" t="n"/>
      <c r="AI108" s="85" t="n"/>
      <c r="AJ108" s="85" t="n"/>
      <c r="AK108" s="188">
        <f>IFERROR(Y108/Z108,"")</f>
        <v/>
      </c>
    </row>
    <row customHeight="1" ht="21" r="109" s="247">
      <c r="J109" s="297" t="n"/>
      <c r="M109" s="141" t="n"/>
      <c r="N109" s="141" t="n"/>
      <c r="AH109" s="28" t="n"/>
      <c r="AI109" s="85" t="n"/>
      <c r="AJ109" s="85" t="n"/>
      <c r="AK109" s="188">
        <f>IFERROR(Y109/Z109,"")</f>
        <v/>
      </c>
    </row>
    <row customHeight="1" ht="21" r="110" s="247">
      <c r="J110" s="297" t="n"/>
      <c r="M110" s="141" t="n"/>
      <c r="N110" s="141" t="n"/>
      <c r="AH110" s="28" t="n"/>
      <c r="AI110" s="85" t="n"/>
      <c r="AJ110" s="85" t="n"/>
      <c r="AK110" s="188">
        <f>IFERROR(Y110/Z110,"")</f>
        <v/>
      </c>
    </row>
    <row customHeight="1" ht="21" r="111" s="247">
      <c r="J111" s="297" t="n"/>
      <c r="M111" s="141" t="n"/>
      <c r="N111" s="141" t="n"/>
      <c r="AH111" s="28" t="n"/>
      <c r="AI111" s="85" t="n"/>
      <c r="AJ111" s="85" t="n"/>
      <c r="AK111" s="188">
        <f>IFERROR(Y111/Z111,"")</f>
        <v/>
      </c>
    </row>
    <row customHeight="1" ht="21" r="112" s="247">
      <c r="J112" s="297" t="n"/>
      <c r="M112" s="141" t="n"/>
      <c r="N112" s="141" t="n"/>
      <c r="AH112" s="28" t="n"/>
      <c r="AI112" s="85" t="n"/>
      <c r="AJ112" s="85" t="n"/>
      <c r="AK112" s="188">
        <f>IFERROR(Y112/Z112,"")</f>
        <v/>
      </c>
    </row>
    <row customHeight="1" ht="21" r="113" s="247">
      <c r="J113" s="297" t="n"/>
      <c r="M113" s="141" t="n"/>
      <c r="N113" s="141" t="n"/>
      <c r="AH113" s="28" t="n"/>
      <c r="AI113" s="85" t="n"/>
      <c r="AJ113" s="85" t="n"/>
      <c r="AK113" s="188">
        <f>IFERROR(Y113/Z113,"")</f>
        <v/>
      </c>
    </row>
    <row customHeight="1" ht="21" r="114" s="247">
      <c r="J114" s="297" t="n"/>
      <c r="M114" s="141" t="n"/>
      <c r="N114" s="141" t="n"/>
      <c r="AH114" s="28" t="n"/>
      <c r="AI114" s="85" t="n"/>
      <c r="AJ114" s="85" t="n"/>
      <c r="AK114" s="188">
        <f>IFERROR(Y114/Z114,"")</f>
        <v/>
      </c>
    </row>
    <row customHeight="1" ht="21" r="115" s="247">
      <c r="J115" s="297" t="n"/>
      <c r="M115" s="141" t="n"/>
      <c r="N115" s="141" t="n"/>
      <c r="AH115" s="28" t="n"/>
      <c r="AI115" s="85" t="n"/>
      <c r="AJ115" s="85" t="n"/>
      <c r="AK115" s="188">
        <f>IFERROR(Y115/Z115,"")</f>
        <v/>
      </c>
    </row>
    <row customHeight="1" ht="21" r="116" s="247">
      <c r="J116" s="297" t="n"/>
      <c r="M116" s="141" t="n"/>
      <c r="N116" s="141" t="n"/>
      <c r="AH116" s="28" t="n"/>
      <c r="AI116" s="85" t="n"/>
      <c r="AJ116" s="85" t="n"/>
      <c r="AK116" s="188">
        <f>IFERROR(Y116/Z116,"")</f>
        <v/>
      </c>
    </row>
    <row customHeight="1" ht="21" r="117" s="247">
      <c r="J117" s="297" t="n"/>
      <c r="M117" s="141" t="n"/>
      <c r="N117" s="141" t="n"/>
      <c r="AH117" s="28" t="n"/>
      <c r="AI117" s="85" t="n"/>
      <c r="AJ117" s="85" t="n"/>
      <c r="AK117" s="188">
        <f>IFERROR(Y117/Z117,"")</f>
        <v/>
      </c>
    </row>
    <row customHeight="1" ht="21" r="118" s="247">
      <c r="M118" s="141" t="n"/>
      <c r="N118" s="141" t="n"/>
      <c r="AH118" s="28" t="n"/>
      <c r="AI118" s="85" t="n"/>
      <c r="AJ118" s="85" t="n"/>
      <c r="AK118" s="188">
        <f>IFERROR(Y118/Z118,"")</f>
        <v/>
      </c>
    </row>
    <row customHeight="1" ht="21" r="119" s="247">
      <c r="M119" s="141" t="n"/>
      <c r="N119" s="141" t="n"/>
      <c r="AH119" s="28" t="n"/>
      <c r="AI119" s="85" t="n"/>
      <c r="AJ119" s="85" t="n"/>
      <c r="AK119" s="188">
        <f>IFERROR(Y119/Z119,"")</f>
        <v/>
      </c>
    </row>
    <row customHeight="1" ht="21" r="120" s="247">
      <c r="M120" s="141" t="n"/>
      <c r="N120" s="141" t="n"/>
      <c r="AH120" s="28" t="n"/>
      <c r="AI120" s="85" t="n"/>
      <c r="AJ120" s="85" t="n"/>
      <c r="AK120" s="188">
        <f>IFERROR(Y120/Z120,"")</f>
        <v/>
      </c>
    </row>
    <row customHeight="1" ht="21" r="121" s="247">
      <c r="M121" s="141" t="n"/>
      <c r="N121" s="141" t="n"/>
      <c r="AH121" s="28" t="n"/>
      <c r="AI121" s="85" t="n"/>
      <c r="AJ121" s="85" t="n"/>
      <c r="AK121" s="188">
        <f>IFERROR(Y121/Z121,"")</f>
        <v/>
      </c>
    </row>
    <row customHeight="1" ht="21" r="122" s="247">
      <c r="M122" s="141" t="n"/>
      <c r="N122" s="141" t="n"/>
      <c r="AH122" s="28" t="n"/>
      <c r="AI122" s="85" t="n"/>
      <c r="AJ122" s="85" t="n"/>
      <c r="AK122" s="188">
        <f>IFERROR(Y122/Z122,"")</f>
        <v/>
      </c>
    </row>
    <row customHeight="1" ht="21" r="123" s="247">
      <c r="M123" s="141" t="n"/>
      <c r="N123" s="141" t="n"/>
      <c r="AH123" s="28" t="n"/>
      <c r="AI123" s="85" t="n"/>
      <c r="AJ123" s="85" t="n"/>
      <c r="AK123" s="188">
        <f>IFERROR(Y123/Z123,"")</f>
        <v/>
      </c>
    </row>
    <row customHeight="1" ht="21" r="124" s="247">
      <c r="M124" s="141" t="n"/>
      <c r="N124" s="141" t="n"/>
      <c r="AH124" s="28" t="n"/>
      <c r="AI124" s="85" t="n"/>
      <c r="AJ124" s="85" t="n"/>
      <c r="AK124" s="188">
        <f>IFERROR(Y124/Z124,"")</f>
        <v/>
      </c>
    </row>
    <row customHeight="1" ht="21" r="125" s="247">
      <c r="M125" s="141" t="n"/>
      <c r="N125" s="141" t="n"/>
      <c r="AH125" s="28" t="n"/>
      <c r="AI125" s="85" t="n"/>
      <c r="AJ125" s="85" t="n"/>
      <c r="AK125" s="188">
        <f>IFERROR(Y125/Z125,"")</f>
        <v/>
      </c>
    </row>
    <row customHeight="1" ht="21" r="126" s="247">
      <c r="M126" s="141" t="n"/>
      <c r="N126" s="141" t="n"/>
      <c r="AH126" s="28" t="n"/>
      <c r="AI126" s="85" t="n"/>
      <c r="AJ126" s="85" t="n"/>
      <c r="AK126" s="188">
        <f>IFERROR(Y126/Z126,"")</f>
        <v/>
      </c>
    </row>
    <row customHeight="1" ht="21" r="127" s="247">
      <c r="M127" s="141" t="n"/>
      <c r="N127" s="141" t="n"/>
      <c r="AH127" s="28" t="n"/>
      <c r="AI127" s="85" t="n"/>
      <c r="AJ127" s="85" t="n"/>
      <c r="AK127" s="188">
        <f>IFERROR(Y127/Z127,"")</f>
        <v/>
      </c>
    </row>
    <row customHeight="1" ht="21" r="128" s="247">
      <c r="M128" s="141" t="n"/>
      <c r="N128" s="141" t="n"/>
      <c r="AH128" s="28" t="n"/>
      <c r="AI128" s="85" t="n"/>
      <c r="AJ128" s="85" t="n"/>
      <c r="AK128" s="188">
        <f>IFERROR(Y128/Z128,"")</f>
        <v/>
      </c>
    </row>
    <row customHeight="1" ht="21" r="129" s="247">
      <c r="M129" s="141" t="n"/>
      <c r="N129" s="141" t="n"/>
      <c r="AH129" s="28" t="n"/>
      <c r="AI129" s="85" t="n"/>
      <c r="AJ129" s="85" t="n"/>
      <c r="AK129" s="188">
        <f>IFERROR(Y129/Z129,"")</f>
        <v/>
      </c>
    </row>
    <row customHeight="1" ht="21" r="130" s="247">
      <c r="M130" s="141" t="n"/>
      <c r="N130" s="141" t="n"/>
      <c r="AH130" s="28" t="n"/>
      <c r="AI130" s="85" t="n"/>
      <c r="AJ130" s="85" t="n"/>
      <c r="AK130" s="188">
        <f>IFERROR(Y130/Z130,"")</f>
        <v/>
      </c>
    </row>
    <row customHeight="1" ht="21" r="131" s="247">
      <c r="M131" s="141" t="n"/>
      <c r="N131" s="141" t="n"/>
      <c r="AH131" s="28" t="n"/>
      <c r="AI131" s="85" t="n"/>
      <c r="AJ131" s="85" t="n"/>
      <c r="AK131" s="188">
        <f>IFERROR(Y131/Z131,"")</f>
        <v/>
      </c>
    </row>
    <row customHeight="1" ht="21" r="132" s="247">
      <c r="M132" s="141" t="n"/>
      <c r="N132" s="141" t="n"/>
      <c r="AH132" s="28" t="n"/>
      <c r="AI132" s="85" t="n"/>
      <c r="AJ132" s="85" t="n"/>
      <c r="AK132" s="188">
        <f>IFERROR(Y132/Z132,"")</f>
        <v/>
      </c>
    </row>
    <row customHeight="1" ht="21" r="133" s="247">
      <c r="M133" s="141" t="n"/>
      <c r="N133" s="141" t="n"/>
      <c r="AH133" s="28" t="n"/>
      <c r="AI133" s="85" t="n"/>
      <c r="AJ133" s="85" t="n"/>
      <c r="AK133" s="188">
        <f>IFERROR(Y133/Z133,"")</f>
        <v/>
      </c>
    </row>
    <row customHeight="1" ht="21" r="134" s="247">
      <c r="M134" s="141" t="n"/>
      <c r="N134" s="141" t="n"/>
      <c r="AH134" s="28" t="n"/>
      <c r="AI134" s="85" t="n"/>
      <c r="AJ134" s="85" t="n"/>
      <c r="AK134" s="188">
        <f>IFERROR(Y134/Z134,"")</f>
        <v/>
      </c>
    </row>
    <row customHeight="1" ht="21" r="135" s="247">
      <c r="M135" s="141" t="n"/>
      <c r="N135" s="141" t="n"/>
      <c r="AH135" s="28" t="n"/>
      <c r="AI135" s="85" t="n"/>
      <c r="AJ135" s="85" t="n"/>
      <c r="AK135" s="188">
        <f>IFERROR(Y135/Z135,"")</f>
        <v/>
      </c>
    </row>
    <row customHeight="1" ht="21" r="136" s="247">
      <c r="AH136" s="28" t="n"/>
      <c r="AI136" s="85" t="n"/>
      <c r="AJ136" s="85" t="n"/>
    </row>
    <row customHeight="1" ht="21" r="137" s="247">
      <c r="AH137" s="28" t="n"/>
      <c r="AI137" s="85" t="n"/>
      <c r="AJ137" s="85" t="n"/>
    </row>
    <row customHeight="1" ht="21" r="138" s="247">
      <c r="AH138" s="28" t="n"/>
      <c r="AI138" s="85" t="n"/>
      <c r="AJ138" s="85" t="n"/>
    </row>
    <row customHeight="1" ht="21" r="139" s="247">
      <c r="AH139" s="28" t="n"/>
      <c r="AI139" s="85" t="n"/>
      <c r="AJ139" s="85" t="n"/>
    </row>
    <row customHeight="1" ht="21" r="140" s="247">
      <c r="AH140" s="28" t="n"/>
      <c r="AI140" s="85" t="n"/>
      <c r="AJ140" s="85" t="n"/>
    </row>
    <row customHeight="1" ht="21" r="141" s="247">
      <c r="AH141" s="28" t="n"/>
      <c r="AI141" s="85" t="n"/>
      <c r="AJ141" s="85" t="n"/>
    </row>
    <row customHeight="1" ht="21" r="142" s="247">
      <c r="AH142" s="28" t="n"/>
      <c r="AI142" s="85" t="n"/>
      <c r="AJ142" s="85" t="n"/>
    </row>
    <row customHeight="1" ht="21" r="143" s="247">
      <c r="AH143" s="28" t="n"/>
      <c r="AI143" s="85" t="n"/>
      <c r="AJ143" s="85" t="n"/>
    </row>
    <row customHeight="1" ht="21" r="144" s="247">
      <c r="AH144" s="28" t="n"/>
      <c r="AI144" s="85" t="n"/>
      <c r="AJ144" s="85" t="n"/>
    </row>
    <row customHeight="1" ht="21" r="145" s="247">
      <c r="AH145" s="28" t="n"/>
      <c r="AI145" s="85" t="n"/>
      <c r="AJ145" s="85" t="n"/>
    </row>
    <row customHeight="1" ht="21" r="146" s="247">
      <c r="AH146" s="28" t="n"/>
      <c r="AI146" s="85" t="n"/>
      <c r="AJ146" s="85" t="n"/>
    </row>
    <row customHeight="1" ht="21" r="147" s="247">
      <c r="AH147" s="28" t="n"/>
      <c r="AI147" s="85" t="n"/>
      <c r="AJ147" s="85" t="n"/>
    </row>
    <row customHeight="1" ht="21" r="148" s="247">
      <c r="AH148" s="28" t="n"/>
      <c r="AI148" s="85" t="n"/>
      <c r="AJ148" s="85" t="n"/>
    </row>
    <row customHeight="1" ht="21" r="149" s="247">
      <c r="AH149" s="28" t="n"/>
      <c r="AI149" s="85" t="n"/>
      <c r="AJ149" s="85" t="n"/>
    </row>
    <row customHeight="1" ht="21" r="150" s="247">
      <c r="AH150" s="28" t="n"/>
      <c r="AI150" s="85" t="n"/>
      <c r="AJ150" s="85" t="n"/>
    </row>
    <row customHeight="1" ht="21" r="151" s="247">
      <c r="AH151" s="28" t="n"/>
      <c r="AI151" s="85" t="n"/>
      <c r="AJ151" s="85" t="n"/>
    </row>
    <row customHeight="1" ht="21" r="152" s="247">
      <c r="AH152" s="28" t="n"/>
      <c r="AI152" s="85" t="n"/>
      <c r="AJ152" s="85" t="n"/>
    </row>
    <row customHeight="1" ht="21" r="153" s="247">
      <c r="AH153" s="28" t="n"/>
      <c r="AI153" s="85" t="n"/>
      <c r="AJ153" s="85" t="n"/>
    </row>
    <row customHeight="1" ht="21" r="154" s="247">
      <c r="AH154" s="28" t="n"/>
      <c r="AI154" s="85" t="n"/>
      <c r="AJ154" s="85" t="n"/>
    </row>
    <row customHeight="1" ht="21" r="155" s="247">
      <c r="AH155" s="28" t="n"/>
      <c r="AI155" s="85" t="n"/>
      <c r="AJ155" s="85" t="n"/>
    </row>
    <row customHeight="1" ht="21" r="156" s="247">
      <c r="AH156" s="28" t="n"/>
      <c r="AI156" s="85" t="n"/>
      <c r="AJ156" s="85" t="n"/>
    </row>
    <row customHeight="1" ht="21" r="157" s="247">
      <c r="AH157" s="28" t="n"/>
      <c r="AI157" s="85" t="n"/>
      <c r="AJ157" s="85" t="n"/>
    </row>
    <row customHeight="1" ht="21" r="158" s="247">
      <c r="AH158" s="28" t="n"/>
      <c r="AI158" s="85" t="n"/>
      <c r="AJ158" s="85" t="n"/>
    </row>
    <row customHeight="1" ht="21" r="159" s="247">
      <c r="AH159" s="28" t="n"/>
      <c r="AI159" s="85" t="n"/>
      <c r="AJ159" s="85" t="n"/>
    </row>
    <row customHeight="1" ht="21" r="160" s="247">
      <c r="AH160" s="28" t="n"/>
      <c r="AI160" s="85" t="n"/>
      <c r="AJ160" s="85" t="n"/>
    </row>
    <row customHeight="1" ht="21" r="161" s="247">
      <c r="AH161" s="28" t="n"/>
      <c r="AI161" s="85" t="n"/>
      <c r="AJ161" s="85" t="n"/>
    </row>
    <row customHeight="1" ht="21" r="162" s="247">
      <c r="AH162" s="28" t="n"/>
      <c r="AI162" s="85" t="n"/>
      <c r="AJ162" s="85" t="n"/>
    </row>
    <row customHeight="1" ht="21" r="163" s="247">
      <c r="AH163" s="28" t="n"/>
      <c r="AI163" s="85" t="n"/>
      <c r="AJ163" s="85" t="n"/>
    </row>
    <row customHeight="1" ht="21" r="164" s="247">
      <c r="AH164" s="28" t="n"/>
      <c r="AI164" s="85" t="n"/>
      <c r="AJ164" s="85" t="n"/>
    </row>
    <row customHeight="1" ht="21" r="165" s="247">
      <c r="AH165" s="28" t="n"/>
      <c r="AI165" s="85" t="n"/>
      <c r="AJ165" s="85" t="n"/>
    </row>
    <row customHeight="1" ht="21" r="166" s="247">
      <c r="AH166" s="28" t="n"/>
      <c r="AI166" s="85" t="n"/>
      <c r="AJ166" s="85" t="n"/>
    </row>
    <row customHeight="1" ht="21" r="167" s="247">
      <c r="AH167" s="28" t="n"/>
      <c r="AI167" s="85" t="n"/>
      <c r="AJ167" s="85" t="n"/>
    </row>
    <row customHeight="1" ht="21" r="168" s="247">
      <c r="AH168" s="28" t="n"/>
      <c r="AI168" s="85" t="n"/>
      <c r="AJ168" s="85" t="n"/>
    </row>
    <row customHeight="1" ht="21" r="169" s="247">
      <c r="AH169" s="28" t="n"/>
      <c r="AI169" s="85" t="n"/>
      <c r="AJ169" s="85" t="n"/>
    </row>
    <row customHeight="1" ht="21" r="170" s="247">
      <c r="AH170" s="28" t="n"/>
      <c r="AI170" s="85" t="n"/>
      <c r="AJ170" s="85" t="n"/>
    </row>
    <row customHeight="1" ht="21" r="171" s="247">
      <c r="AH171" s="28" t="n"/>
      <c r="AI171" s="85" t="n"/>
      <c r="AJ171" s="85" t="n"/>
    </row>
    <row customHeight="1" ht="21" r="172" s="247">
      <c r="AH172" s="28" t="n"/>
      <c r="AI172" s="85" t="n"/>
      <c r="AJ172" s="85" t="n"/>
    </row>
    <row customHeight="1" ht="21" r="173" s="247">
      <c r="AH173" s="28" t="n"/>
      <c r="AI173" s="85" t="n"/>
      <c r="AJ173" s="85" t="n"/>
    </row>
    <row customHeight="1" ht="21" r="174" s="247">
      <c r="AH174" s="28" t="n"/>
      <c r="AI174" s="85" t="n"/>
      <c r="AJ174" s="85" t="n"/>
    </row>
    <row customHeight="1" ht="21" r="175" s="247">
      <c r="AH175" s="28" t="n"/>
      <c r="AI175" s="85" t="n"/>
      <c r="AJ175" s="85" t="n"/>
    </row>
    <row customHeight="1" ht="21" r="176" s="247">
      <c r="AH176" s="28" t="n"/>
      <c r="AI176" s="85" t="n"/>
      <c r="AJ176" s="85" t="n"/>
    </row>
    <row customHeight="1" ht="21" r="177" s="247">
      <c r="AH177" s="28" t="n"/>
      <c r="AI177" s="85" t="n"/>
      <c r="AJ177" s="85" t="n"/>
    </row>
    <row customHeight="1" ht="21" r="178" s="247">
      <c r="AH178" s="28" t="n"/>
      <c r="AI178" s="85" t="n"/>
      <c r="AJ178" s="85" t="n"/>
    </row>
    <row customHeight="1" ht="21" r="179" s="247">
      <c r="AH179" s="28" t="n"/>
      <c r="AI179" s="85" t="n"/>
      <c r="AJ179" s="85" t="n"/>
    </row>
    <row customHeight="1" ht="21" r="180" s="247">
      <c r="AH180" s="28" t="n"/>
      <c r="AI180" s="85" t="n"/>
      <c r="AJ180" s="85" t="n"/>
    </row>
    <row customHeight="1" ht="21" r="181" s="247">
      <c r="AH181" s="28" t="n"/>
      <c r="AI181" s="85" t="n"/>
      <c r="AJ181" s="85" t="n"/>
    </row>
    <row customHeight="1" ht="21" r="182" s="247">
      <c r="AH182" s="28" t="n"/>
      <c r="AI182" s="85" t="n"/>
      <c r="AJ182" s="85" t="n"/>
    </row>
    <row customHeight="1" ht="21" r="183" s="247">
      <c r="AH183" s="28" t="n"/>
      <c r="AI183" s="85" t="n"/>
      <c r="AJ183" s="85" t="n"/>
    </row>
    <row customHeight="1" ht="21" r="184" s="247">
      <c r="AH184" s="28" t="n"/>
      <c r="AI184" s="85" t="n"/>
      <c r="AJ184" s="85" t="n"/>
    </row>
    <row customHeight="1" ht="21" r="185" s="247">
      <c r="AH185" s="28" t="n"/>
      <c r="AI185" s="85" t="n"/>
      <c r="AJ185" s="85" t="n"/>
    </row>
    <row customHeight="1" ht="21" r="186" s="247">
      <c r="AH186" s="28" t="n"/>
      <c r="AI186" s="85" t="n"/>
      <c r="AJ186" s="85" t="n"/>
    </row>
    <row customHeight="1" ht="21" r="187" s="247">
      <c r="AH187" s="28" t="n"/>
      <c r="AI187" s="85" t="n"/>
      <c r="AJ187" s="85" t="n"/>
    </row>
    <row customHeight="1" ht="21" r="188" s="247">
      <c r="AH188" s="28" t="n"/>
      <c r="AI188" s="85" t="n"/>
      <c r="AJ188" s="85" t="n"/>
    </row>
    <row customHeight="1" ht="21" r="189" s="247">
      <c r="AH189" s="28" t="n"/>
      <c r="AI189" s="85" t="n"/>
      <c r="AJ189" s="85" t="n"/>
    </row>
    <row customHeight="1" ht="21" r="190" s="247">
      <c r="AH190" s="28" t="n"/>
      <c r="AI190" s="85" t="n"/>
      <c r="AJ190" s="85" t="n"/>
    </row>
    <row customHeight="1" ht="21" r="191" s="247">
      <c r="AH191" s="28" t="n"/>
      <c r="AI191" s="85" t="n"/>
      <c r="AJ191" s="85" t="n"/>
    </row>
    <row customHeight="1" ht="21" r="192" s="247">
      <c r="AH192" s="28" t="n"/>
      <c r="AI192" s="85" t="n"/>
      <c r="AJ192" s="85" t="n"/>
    </row>
    <row customHeight="1" ht="21" r="193" s="247">
      <c r="AH193" s="28" t="n"/>
      <c r="AI193" s="85" t="n"/>
      <c r="AJ193" s="85" t="n"/>
    </row>
    <row customHeight="1" ht="21" r="194" s="247">
      <c r="AH194" s="28" t="n"/>
      <c r="AI194" s="85" t="n"/>
      <c r="AJ194" s="85" t="n"/>
    </row>
    <row customHeight="1" ht="21" r="195" s="247">
      <c r="AH195" s="28" t="n"/>
      <c r="AI195" s="85" t="n"/>
      <c r="AJ195" s="85" t="n"/>
    </row>
    <row customHeight="1" ht="21" r="196" s="247">
      <c r="AH196" s="28" t="n"/>
      <c r="AI196" s="85" t="n"/>
      <c r="AJ196" s="85" t="n"/>
    </row>
    <row customHeight="1" ht="21" r="197" s="247">
      <c r="AH197" s="28" t="n"/>
      <c r="AI197" s="85" t="n"/>
      <c r="AJ197" s="85" t="n"/>
    </row>
    <row customHeight="1" ht="21" r="198" s="247">
      <c r="AH198" s="28" t="n"/>
      <c r="AI198" s="85" t="n"/>
      <c r="AJ198" s="85" t="n"/>
    </row>
    <row customHeight="1" ht="21" r="199" s="247">
      <c r="AH199" s="28" t="n"/>
      <c r="AI199" s="85" t="n"/>
      <c r="AJ199" s="85" t="n"/>
    </row>
    <row customHeight="1" ht="21" r="200" s="247">
      <c r="AH200" s="28" t="n"/>
      <c r="AI200" s="85" t="n"/>
      <c r="AJ200" s="85" t="n"/>
    </row>
    <row customHeight="1" ht="21" r="201" s="247">
      <c r="AH201" s="28" t="n"/>
      <c r="AI201" s="85" t="n"/>
      <c r="AJ201" s="85" t="n"/>
    </row>
    <row customHeight="1" ht="21" r="202" s="247">
      <c r="AH202" s="28" t="n"/>
      <c r="AI202" s="85" t="n"/>
      <c r="AJ202" s="85" t="n"/>
    </row>
    <row customHeight="1" ht="21" r="203" s="247">
      <c r="AH203" s="28" t="n"/>
      <c r="AI203" s="85" t="n"/>
      <c r="AJ203" s="85" t="n"/>
    </row>
    <row customHeight="1" ht="21" r="204" s="247">
      <c r="AH204" s="28" t="n"/>
      <c r="AI204" s="85" t="n"/>
      <c r="AJ204" s="85" t="n"/>
    </row>
    <row customHeight="1" ht="21" r="205" s="247">
      <c r="AH205" s="28" t="n"/>
      <c r="AI205" s="85" t="n"/>
      <c r="AJ205" s="85" t="n"/>
    </row>
    <row customHeight="1" ht="21" r="206" s="247">
      <c r="AH206" s="28" t="n"/>
      <c r="AI206" s="85" t="n"/>
      <c r="AJ206" s="85" t="n"/>
    </row>
    <row customHeight="1" ht="21" r="207" s="247">
      <c r="AH207" s="28" t="n"/>
      <c r="AI207" s="85" t="n"/>
      <c r="AJ207" s="85" t="n"/>
    </row>
    <row customHeight="1" ht="21" r="208" s="247">
      <c r="AH208" s="28" t="n"/>
      <c r="AI208" s="85" t="n"/>
      <c r="AJ208" s="85" t="n"/>
    </row>
    <row customHeight="1" ht="21" r="209" s="247">
      <c r="AH209" s="28" t="n"/>
      <c r="AI209" s="85" t="n"/>
      <c r="AJ209" s="85" t="n"/>
    </row>
    <row customHeight="1" ht="21" r="210" s="247">
      <c r="AH210" s="28" t="n"/>
      <c r="AI210" s="85" t="n"/>
      <c r="AJ210" s="85" t="n"/>
    </row>
    <row customHeight="1" ht="21" r="211" s="247">
      <c r="AH211" s="28" t="n"/>
      <c r="AI211" s="85" t="n"/>
      <c r="AJ211" s="85" t="n"/>
    </row>
    <row customHeight="1" ht="21" r="212" s="247">
      <c r="AH212" s="28" t="n"/>
      <c r="AI212" s="85" t="n"/>
      <c r="AJ212" s="85" t="n"/>
    </row>
    <row customHeight="1" ht="21" r="213" s="247">
      <c r="AH213" s="28" t="n"/>
      <c r="AI213" s="85" t="n"/>
      <c r="AJ213" s="85" t="n"/>
    </row>
    <row customHeight="1" ht="21" r="214" s="247">
      <c r="AH214" s="28" t="n"/>
      <c r="AI214" s="85" t="n"/>
      <c r="AJ214" s="85" t="n"/>
    </row>
    <row customHeight="1" ht="21" r="215" s="247">
      <c r="AH215" s="28" t="n"/>
      <c r="AI215" s="85" t="n"/>
      <c r="AJ215" s="85" t="n"/>
    </row>
    <row customHeight="1" ht="21" r="216" s="247">
      <c r="AH216" s="28" t="n"/>
      <c r="AI216" s="85" t="n"/>
      <c r="AJ216" s="85" t="n"/>
    </row>
    <row customHeight="1" ht="21" r="217" s="247">
      <c r="AH217" s="28" t="n"/>
      <c r="AI217" s="85" t="n"/>
      <c r="AJ217" s="85" t="n"/>
    </row>
    <row customHeight="1" ht="21" r="218" s="247">
      <c r="AH218" s="28" t="n"/>
      <c r="AI218" s="85" t="n"/>
      <c r="AJ218" s="85" t="n"/>
    </row>
    <row customHeight="1" ht="21" r="219" s="247">
      <c r="AH219" s="28" t="n"/>
      <c r="AI219" s="85" t="n"/>
      <c r="AJ219" s="85" t="n"/>
    </row>
    <row customHeight="1" ht="21" r="220" s="247">
      <c r="AH220" s="28" t="n"/>
      <c r="AI220" s="85" t="n"/>
      <c r="AJ220" s="85" t="n"/>
    </row>
    <row customHeight="1" ht="21" r="221" s="247">
      <c r="AH221" s="28" t="n"/>
      <c r="AI221" s="85" t="n"/>
      <c r="AJ221" s="85" t="n"/>
    </row>
    <row customHeight="1" ht="21" r="222" s="247">
      <c r="AH222" s="28" t="n"/>
      <c r="AI222" s="85" t="n"/>
      <c r="AJ222" s="85" t="n"/>
    </row>
    <row customHeight="1" ht="21" r="223" s="247">
      <c r="AH223" s="28" t="n"/>
      <c r="AI223" s="85" t="n"/>
      <c r="AJ223" s="85" t="n"/>
    </row>
    <row customHeight="1" ht="21" r="224" s="247">
      <c r="AH224" s="28" t="n"/>
      <c r="AI224" s="85" t="n"/>
      <c r="AJ224" s="85" t="n"/>
    </row>
    <row customHeight="1" ht="21" r="225" s="247">
      <c r="AH225" s="28" t="n"/>
      <c r="AI225" s="85" t="n"/>
      <c r="AJ225" s="85" t="n"/>
    </row>
    <row customHeight="1" ht="21" r="226" s="247">
      <c r="AH226" s="28" t="n"/>
      <c r="AI226" s="85" t="n"/>
      <c r="AJ226" s="85" t="n"/>
    </row>
    <row customHeight="1" ht="21" r="227" s="247">
      <c r="AH227" s="28" t="n"/>
      <c r="AI227" s="85" t="n"/>
      <c r="AJ227" s="85" t="n"/>
    </row>
    <row customHeight="1" ht="21" r="228" s="247">
      <c r="AH228" s="28" t="n"/>
      <c r="AI228" s="85" t="n"/>
      <c r="AJ228" s="85" t="n"/>
    </row>
    <row customHeight="1" ht="21" r="229" s="247">
      <c r="AH229" s="28" t="n"/>
      <c r="AI229" s="85" t="n"/>
      <c r="AJ229" s="85" t="n"/>
    </row>
    <row customHeight="1" ht="21" r="230" s="247">
      <c r="AH230" s="28" t="n"/>
      <c r="AI230" s="85" t="n"/>
      <c r="AJ230" s="85" t="n"/>
    </row>
    <row customHeight="1" ht="21" r="231" s="247">
      <c r="AH231" s="28" t="n"/>
      <c r="AI231" s="85" t="n"/>
      <c r="AJ231" s="85" t="n"/>
    </row>
    <row customHeight="1" ht="21" r="232" s="247">
      <c r="AH232" s="28" t="n"/>
      <c r="AI232" s="85" t="n"/>
      <c r="AJ232" s="85" t="n"/>
    </row>
    <row customHeight="1" ht="21" r="233" s="247">
      <c r="AH233" s="28" t="n"/>
      <c r="AI233" s="85" t="n"/>
      <c r="AJ233" s="85" t="n"/>
    </row>
    <row customHeight="1" ht="21" r="234" s="247">
      <c r="AH234" s="28" t="n"/>
      <c r="AI234" s="85" t="n"/>
      <c r="AJ234" s="85" t="n"/>
    </row>
    <row customHeight="1" ht="21" r="235" s="247">
      <c r="AH235" s="28" t="n"/>
      <c r="AI235" s="85" t="n"/>
      <c r="AJ235" s="85" t="n"/>
    </row>
    <row customHeight="1" ht="21" r="236" s="247">
      <c r="AH236" s="28" t="n"/>
      <c r="AI236" s="85" t="n"/>
      <c r="AJ236" s="85" t="n"/>
    </row>
    <row customHeight="1" ht="21" r="237" s="247">
      <c r="AH237" s="28" t="n"/>
      <c r="AI237" s="85" t="n"/>
      <c r="AJ237" s="85" t="n"/>
    </row>
    <row customHeight="1" ht="21" r="238" s="247">
      <c r="AH238" s="28" t="n"/>
      <c r="AI238" s="85" t="n"/>
      <c r="AJ238" s="85" t="n"/>
    </row>
    <row customHeight="1" ht="21" r="239" s="247">
      <c r="AH239" s="28" t="n"/>
      <c r="AI239" s="85" t="n"/>
      <c r="AJ239" s="85" t="n"/>
    </row>
    <row customHeight="1" ht="21" r="240" s="247">
      <c r="AH240" s="28" t="n"/>
      <c r="AI240" s="85" t="n"/>
      <c r="AJ240" s="85" t="n"/>
    </row>
    <row customHeight="1" ht="21" r="241" s="247">
      <c r="AH241" s="28" t="n"/>
      <c r="AI241" s="85" t="n"/>
      <c r="AJ241" s="85" t="n"/>
    </row>
    <row customHeight="1" ht="21" r="242" s="247">
      <c r="AH242" s="28" t="n"/>
      <c r="AI242" s="85" t="n"/>
      <c r="AJ242" s="85" t="n"/>
    </row>
    <row customHeight="1" ht="21" r="243" s="247">
      <c r="AH243" s="28" t="n"/>
      <c r="AI243" s="85" t="n"/>
      <c r="AJ243" s="85" t="n"/>
    </row>
    <row customHeight="1" ht="21" r="244" s="247">
      <c r="AH244" s="28" t="n"/>
      <c r="AI244" s="85" t="n"/>
      <c r="AJ244" s="85" t="n"/>
    </row>
    <row customHeight="1" ht="21" r="245" s="247">
      <c r="AH245" s="28" t="n"/>
      <c r="AI245" s="85" t="n"/>
      <c r="AJ245" s="85" t="n"/>
    </row>
    <row customHeight="1" ht="21" r="246" s="247">
      <c r="AH246" s="28" t="n"/>
      <c r="AI246" s="85" t="n"/>
      <c r="AJ246" s="85" t="n"/>
    </row>
    <row customHeight="1" ht="21" r="247" s="247">
      <c r="AH247" s="28" t="n"/>
      <c r="AI247" s="85" t="n"/>
      <c r="AJ247" s="85" t="n"/>
    </row>
    <row customHeight="1" ht="21" r="248" s="247">
      <c r="AH248" s="28" t="n"/>
      <c r="AI248" s="85" t="n"/>
      <c r="AJ248" s="85" t="n"/>
    </row>
    <row customHeight="1" ht="21" r="249" s="247">
      <c r="AH249" s="28" t="n"/>
      <c r="AI249" s="85" t="n"/>
      <c r="AJ249" s="85" t="n"/>
    </row>
    <row customHeight="1" ht="21" r="250" s="247">
      <c r="AH250" s="28" t="n"/>
      <c r="AI250" s="85" t="n"/>
      <c r="AJ250" s="85" t="n"/>
    </row>
    <row customHeight="1" ht="21" r="251" s="247">
      <c r="AH251" s="28" t="n"/>
      <c r="AI251" s="85" t="n"/>
      <c r="AJ251" s="85" t="n"/>
    </row>
    <row customHeight="1" ht="21" r="252" s="247">
      <c r="AH252" s="28" t="n"/>
      <c r="AI252" s="85" t="n"/>
      <c r="AJ252" s="85" t="n"/>
    </row>
    <row customHeight="1" ht="21" r="253" s="247">
      <c r="AH253" s="28" t="n"/>
      <c r="AI253" s="85" t="n"/>
      <c r="AJ253" s="85" t="n"/>
    </row>
    <row customHeight="1" ht="21" r="254" s="247">
      <c r="AH254" s="28" t="n"/>
      <c r="AI254" s="85" t="n"/>
      <c r="AJ254" s="85" t="n"/>
    </row>
    <row customHeight="1" ht="21" r="255" s="247">
      <c r="AH255" s="28" t="n"/>
      <c r="AI255" s="85" t="n"/>
      <c r="AJ255" s="85" t="n"/>
    </row>
    <row customHeight="1" ht="21" r="256" s="247">
      <c r="AH256" s="28" t="n"/>
      <c r="AI256" s="85" t="n"/>
      <c r="AJ256" s="85" t="n"/>
    </row>
    <row customHeight="1" ht="21" r="257" s="247">
      <c r="AH257" s="28" t="n"/>
      <c r="AI257" s="85" t="n"/>
      <c r="AJ257" s="85" t="n"/>
    </row>
    <row customHeight="1" ht="21" r="258" s="247">
      <c r="AH258" s="28" t="n"/>
      <c r="AI258" s="85" t="n"/>
      <c r="AJ258" s="85" t="n"/>
    </row>
    <row customHeight="1" ht="21" r="259" s="247">
      <c r="AH259" s="28" t="n"/>
      <c r="AI259" s="85" t="n"/>
      <c r="AJ259" s="85" t="n"/>
    </row>
    <row customHeight="1" ht="21" r="260" s="247">
      <c r="AH260" s="28" t="n"/>
      <c r="AI260" s="85" t="n"/>
      <c r="AJ260" s="85" t="n"/>
    </row>
    <row customHeight="1" ht="21" r="261" s="247">
      <c r="AH261" s="28" t="n"/>
      <c r="AI261" s="85" t="n"/>
      <c r="AJ261" s="85" t="n"/>
    </row>
    <row customHeight="1" ht="21" r="262" s="247">
      <c r="AH262" s="28" t="n"/>
      <c r="AI262" s="85" t="n"/>
      <c r="AJ262" s="85" t="n"/>
    </row>
    <row customHeight="1" ht="21" r="263" s="247">
      <c r="AH263" s="28" t="n"/>
      <c r="AI263" s="85" t="n"/>
      <c r="AJ263" s="85" t="n"/>
    </row>
    <row customHeight="1" ht="21" r="264" s="247">
      <c r="AH264" s="28" t="n"/>
      <c r="AI264" s="85" t="n"/>
      <c r="AJ264" s="85" t="n"/>
    </row>
    <row customHeight="1" ht="21" r="265" s="247">
      <c r="AH265" s="28" t="n"/>
      <c r="AI265" s="85" t="n"/>
      <c r="AJ265" s="85" t="n"/>
    </row>
    <row customHeight="1" ht="21" r="266" s="247">
      <c r="AH266" s="28" t="n"/>
      <c r="AI266" s="85" t="n"/>
      <c r="AJ266" s="85" t="n"/>
    </row>
    <row customHeight="1" ht="21" r="267" s="247">
      <c r="AH267" s="28" t="n"/>
      <c r="AI267" s="85" t="n"/>
      <c r="AJ267" s="85" t="n"/>
    </row>
    <row customHeight="1" ht="21" r="268" s="247">
      <c r="AH268" s="28" t="n"/>
      <c r="AI268" s="85" t="n"/>
      <c r="AJ268" s="85" t="n"/>
    </row>
    <row customHeight="1" ht="21" r="269" s="247">
      <c r="AH269" s="28" t="n"/>
      <c r="AI269" s="85" t="n"/>
      <c r="AJ269" s="85" t="n"/>
    </row>
    <row customHeight="1" ht="21" r="270" s="247">
      <c r="AH270" s="28" t="n"/>
      <c r="AI270" s="85" t="n"/>
      <c r="AJ270" s="85" t="n"/>
    </row>
    <row customHeight="1" ht="21" r="271" s="247">
      <c r="AH271" s="28" t="n"/>
      <c r="AI271" s="85" t="n"/>
      <c r="AJ271" s="85" t="n"/>
    </row>
    <row customHeight="1" ht="21" r="272" s="247">
      <c r="AH272" s="28" t="n"/>
      <c r="AI272" s="85" t="n"/>
      <c r="AJ272" s="85" t="n"/>
    </row>
    <row customHeight="1" ht="21" r="273" s="247">
      <c r="AH273" s="28" t="n"/>
      <c r="AI273" s="85" t="n"/>
      <c r="AJ273" s="85" t="n"/>
    </row>
    <row customHeight="1" ht="21" r="274" s="247">
      <c r="AH274" s="28" t="n"/>
      <c r="AI274" s="85" t="n"/>
      <c r="AJ274" s="85" t="n"/>
    </row>
    <row customHeight="1" ht="21" r="275" s="247">
      <c r="AH275" s="28" t="n"/>
      <c r="AI275" s="85" t="n"/>
      <c r="AJ275" s="85" t="n"/>
    </row>
    <row customHeight="1" ht="21" r="276" s="247">
      <c r="AH276" s="28" t="n"/>
      <c r="AI276" s="85" t="n"/>
      <c r="AJ276" s="85" t="n"/>
    </row>
    <row customHeight="1" ht="21" r="277" s="247">
      <c r="AH277" s="28" t="n"/>
      <c r="AI277" s="85" t="n"/>
      <c r="AJ277" s="85" t="n"/>
    </row>
    <row customHeight="1" ht="21" r="278" s="247">
      <c r="AH278" s="28" t="n"/>
      <c r="AI278" s="85" t="n"/>
      <c r="AJ278" s="85" t="n"/>
    </row>
    <row customHeight="1" ht="21" r="279" s="247">
      <c r="AH279" s="28" t="n"/>
      <c r="AI279" s="85" t="n"/>
      <c r="AJ279" s="85" t="n"/>
    </row>
    <row customHeight="1" ht="21" r="280" s="247">
      <c r="AH280" s="28" t="n"/>
      <c r="AI280" s="85" t="n"/>
      <c r="AJ280" s="85" t="n"/>
    </row>
    <row customHeight="1" ht="21" r="281" s="247">
      <c r="AH281" s="28" t="n"/>
      <c r="AI281" s="85" t="n"/>
      <c r="AJ281" s="85" t="n"/>
    </row>
    <row customHeight="1" ht="21" r="282" s="247">
      <c r="AH282" s="28" t="n"/>
      <c r="AI282" s="85" t="n"/>
      <c r="AJ282" s="85" t="n"/>
    </row>
    <row customHeight="1" ht="21" r="283" s="247">
      <c r="AH283" s="28" t="n"/>
      <c r="AI283" s="85" t="n"/>
      <c r="AJ283" s="85" t="n"/>
    </row>
    <row customHeight="1" ht="21" r="284" s="247">
      <c r="AH284" s="28" t="n"/>
      <c r="AI284" s="85" t="n"/>
      <c r="AJ284" s="85" t="n"/>
    </row>
    <row customHeight="1" ht="21" r="285" s="247">
      <c r="AH285" s="28" t="n"/>
      <c r="AI285" s="85" t="n"/>
      <c r="AJ285" s="85" t="n"/>
    </row>
    <row customHeight="1" ht="21" r="286" s="247">
      <c r="AH286" s="28" t="n"/>
      <c r="AI286" s="85" t="n"/>
      <c r="AJ286" s="85" t="n"/>
    </row>
    <row customHeight="1" ht="21" r="287" s="247">
      <c r="AH287" s="28" t="n"/>
      <c r="AI287" s="85" t="n"/>
      <c r="AJ287" s="85" t="n"/>
    </row>
    <row customHeight="1" ht="21" r="288" s="247">
      <c r="AH288" s="28" t="n"/>
      <c r="AI288" s="85" t="n"/>
      <c r="AJ288" s="85" t="n"/>
    </row>
    <row customHeight="1" ht="21" r="289" s="247">
      <c r="AH289" s="28" t="n"/>
      <c r="AI289" s="85" t="n"/>
      <c r="AJ289" s="85" t="n"/>
    </row>
    <row customHeight="1" ht="21" r="290" s="247">
      <c r="AH290" s="28" t="n"/>
      <c r="AI290" s="85" t="n"/>
      <c r="AJ290" s="85" t="n"/>
    </row>
    <row customHeight="1" ht="21" r="291" s="247">
      <c r="AH291" s="28" t="n"/>
      <c r="AI291" s="85" t="n"/>
      <c r="AJ291" s="85" t="n"/>
    </row>
    <row customHeight="1" ht="21" r="292" s="247">
      <c r="AH292" s="28" t="n"/>
      <c r="AI292" s="85" t="n"/>
      <c r="AJ292" s="85" t="n"/>
    </row>
    <row customHeight="1" ht="21" r="293" s="247">
      <c r="AH293" s="28" t="n"/>
      <c r="AI293" s="85" t="n"/>
      <c r="AJ293" s="85" t="n"/>
    </row>
    <row customHeight="1" ht="21" r="294" s="247">
      <c r="AH294" s="28" t="n"/>
      <c r="AI294" s="85" t="n"/>
      <c r="AJ294" s="85" t="n"/>
    </row>
    <row customHeight="1" ht="21" r="295" s="247">
      <c r="AH295" s="28" t="n"/>
      <c r="AI295" s="85" t="n"/>
      <c r="AJ295" s="85" t="n"/>
    </row>
    <row customHeight="1" ht="21" r="296" s="247">
      <c r="AH296" s="28" t="n"/>
      <c r="AI296" s="85" t="n"/>
      <c r="AJ296" s="85" t="n"/>
    </row>
    <row customHeight="1" ht="21" r="297" s="247">
      <c r="AH297" s="28" t="n"/>
      <c r="AI297" s="85" t="n"/>
      <c r="AJ297" s="85" t="n"/>
    </row>
    <row customHeight="1" ht="21" r="298" s="247">
      <c r="AH298" s="28" t="n"/>
      <c r="AI298" s="85" t="n"/>
      <c r="AJ298" s="85" t="n"/>
    </row>
    <row customHeight="1" ht="21" r="299" s="247">
      <c r="AH299" s="28" t="n"/>
      <c r="AI299" s="85" t="n"/>
      <c r="AJ299" s="85" t="n"/>
    </row>
    <row customHeight="1" ht="21" r="300" s="247">
      <c r="AH300" s="28" t="n"/>
      <c r="AI300" s="85" t="n"/>
      <c r="AJ300" s="85" t="n"/>
    </row>
    <row customHeight="1" ht="21" r="301" s="247">
      <c r="AH301" s="28" t="n"/>
      <c r="AI301" s="85" t="n"/>
      <c r="AJ301" s="85" t="n"/>
    </row>
    <row customHeight="1" ht="21" r="302" s="247">
      <c r="AH302" s="28" t="n"/>
      <c r="AI302" s="85" t="n"/>
      <c r="AJ302" s="85" t="n"/>
    </row>
    <row customHeight="1" ht="21" r="303" s="247">
      <c r="AH303" s="28" t="n"/>
      <c r="AI303" s="85" t="n"/>
      <c r="AJ303" s="85" t="n"/>
    </row>
    <row customHeight="1" ht="21" r="304" s="247">
      <c r="AH304" s="28" t="n"/>
      <c r="AI304" s="85" t="n"/>
      <c r="AJ304" s="85" t="n"/>
    </row>
    <row customHeight="1" ht="21" r="305" s="247">
      <c r="AH305" s="28" t="n"/>
      <c r="AI305" s="85" t="n"/>
      <c r="AJ305" s="85" t="n"/>
    </row>
    <row customHeight="1" ht="21" r="306" s="247">
      <c r="AH306" s="28" t="n"/>
      <c r="AI306" s="85" t="n"/>
      <c r="AJ306" s="85" t="n"/>
    </row>
    <row customHeight="1" ht="21" r="307" s="247">
      <c r="AH307" s="28" t="n"/>
      <c r="AI307" s="85" t="n"/>
      <c r="AJ307" s="85" t="n"/>
    </row>
    <row customHeight="1" ht="21" r="308" s="247">
      <c r="AH308" s="28" t="n"/>
      <c r="AI308" s="85" t="n"/>
      <c r="AJ308" s="85" t="n"/>
    </row>
    <row customHeight="1" ht="21" r="309" s="247">
      <c r="AH309" s="28" t="n"/>
      <c r="AI309" s="85" t="n"/>
      <c r="AJ309" s="85" t="n"/>
    </row>
    <row customHeight="1" ht="21" r="310" s="247">
      <c r="AH310" s="28" t="n"/>
      <c r="AI310" s="85" t="n"/>
      <c r="AJ310" s="85" t="n"/>
    </row>
    <row customHeight="1" ht="21" r="311" s="247">
      <c r="AH311" s="28" t="n"/>
      <c r="AI311" s="85" t="n"/>
      <c r="AJ311" s="85" t="n"/>
    </row>
    <row customHeight="1" ht="21" r="312" s="247">
      <c r="AH312" s="28" t="n"/>
      <c r="AI312" s="85" t="n"/>
      <c r="AJ312" s="85" t="n"/>
    </row>
    <row customHeight="1" ht="21" r="313" s="247">
      <c r="AH313" s="28" t="n"/>
      <c r="AI313" s="85" t="n"/>
      <c r="AJ313" s="85" t="n"/>
    </row>
    <row customHeight="1" ht="21" r="314" s="247">
      <c r="AH314" s="28" t="n"/>
      <c r="AI314" s="85" t="n"/>
      <c r="AJ314" s="85" t="n"/>
    </row>
    <row customHeight="1" ht="21" r="315" s="247">
      <c r="AH315" s="28" t="n"/>
      <c r="AI315" s="85" t="n"/>
      <c r="AJ315" s="85" t="n"/>
    </row>
    <row customHeight="1" ht="21" r="316" s="247">
      <c r="AH316" s="28" t="n"/>
      <c r="AI316" s="85" t="n"/>
      <c r="AJ316" s="85" t="n"/>
    </row>
    <row customHeight="1" ht="21" r="317" s="247">
      <c r="AH317" s="28" t="n"/>
      <c r="AI317" s="85" t="n"/>
      <c r="AJ317" s="85" t="n"/>
    </row>
    <row customHeight="1" ht="21" r="318" s="247">
      <c r="AH318" s="28" t="n"/>
      <c r="AI318" s="85" t="n"/>
      <c r="AJ318" s="85" t="n"/>
    </row>
    <row customHeight="1" ht="21" r="319" s="247">
      <c r="AH319" s="28" t="n"/>
      <c r="AI319" s="85" t="n"/>
      <c r="AJ319" s="85" t="n"/>
    </row>
    <row customHeight="1" ht="21" r="320" s="247">
      <c r="AH320" s="28" t="n"/>
      <c r="AI320" s="85" t="n"/>
      <c r="AJ320" s="85" t="n"/>
    </row>
    <row customHeight="1" ht="21" r="321" s="247">
      <c r="AH321" s="28" t="n"/>
      <c r="AI321" s="85" t="n"/>
      <c r="AJ321" s="85" t="n"/>
    </row>
    <row customHeight="1" ht="21" r="322" s="247">
      <c r="AH322" s="28" t="n"/>
      <c r="AI322" s="85" t="n"/>
      <c r="AJ322" s="85" t="n"/>
    </row>
    <row customHeight="1" ht="21" r="323" s="247">
      <c r="AH323" s="28" t="n"/>
      <c r="AI323" s="85" t="n"/>
      <c r="AJ323" s="85" t="n"/>
    </row>
    <row customHeight="1" ht="21" r="324" s="247">
      <c r="AH324" s="28" t="n"/>
      <c r="AI324" s="85" t="n"/>
      <c r="AJ324" s="85" t="n"/>
    </row>
    <row customHeight="1" ht="21" r="325" s="247">
      <c r="AH325" s="28" t="n"/>
      <c r="AI325" s="85" t="n"/>
      <c r="AJ325" s="85" t="n"/>
    </row>
    <row customHeight="1" ht="21" r="326" s="247">
      <c r="AH326" s="28" t="n"/>
      <c r="AI326" s="85" t="n"/>
      <c r="AJ326" s="85" t="n"/>
    </row>
    <row customHeight="1" ht="21" r="327" s="247">
      <c r="AH327" s="28" t="n"/>
      <c r="AI327" s="85" t="n"/>
      <c r="AJ327" s="85" t="n"/>
    </row>
    <row customHeight="1" ht="21" r="328" s="247">
      <c r="AH328" s="28" t="n"/>
      <c r="AI328" s="85" t="n"/>
      <c r="AJ328" s="85" t="n"/>
    </row>
    <row customHeight="1" ht="21" r="329" s="247">
      <c r="AH329" s="28" t="n"/>
      <c r="AI329" s="85" t="n"/>
      <c r="AJ329" s="85" t="n"/>
    </row>
    <row customHeight="1" ht="21" r="330" s="247">
      <c r="AH330" s="28" t="n"/>
      <c r="AI330" s="85" t="n"/>
      <c r="AJ330" s="85" t="n"/>
    </row>
    <row customHeight="1" ht="21" r="331" s="247">
      <c r="AH331" s="28" t="n"/>
      <c r="AI331" s="85" t="n"/>
      <c r="AJ331" s="85" t="n"/>
    </row>
    <row customHeight="1" ht="21" r="332" s="247">
      <c r="AH332" s="28" t="n"/>
      <c r="AI332" s="85" t="n"/>
      <c r="AJ332" s="85" t="n"/>
    </row>
    <row customHeight="1" ht="21" r="333" s="247">
      <c r="AH333" s="28" t="n"/>
      <c r="AI333" s="85" t="n"/>
      <c r="AJ333" s="85" t="n"/>
    </row>
    <row customHeight="1" ht="21" r="334" s="247">
      <c r="AH334" s="28" t="n"/>
      <c r="AI334" s="85" t="n"/>
      <c r="AJ334" s="85" t="n"/>
    </row>
    <row customHeight="1" ht="21" r="335" s="247">
      <c r="AH335" s="28" t="n"/>
      <c r="AI335" s="85" t="n"/>
      <c r="AJ335" s="85" t="n"/>
    </row>
    <row customHeight="1" ht="21" r="336" s="247">
      <c r="AH336" s="28" t="n"/>
      <c r="AI336" s="85" t="n"/>
      <c r="AJ336" s="85" t="n"/>
    </row>
    <row customHeight="1" ht="21" r="337" s="247">
      <c r="AH337" s="28" t="n"/>
      <c r="AI337" s="85" t="n"/>
      <c r="AJ337" s="85" t="n"/>
    </row>
    <row customHeight="1" ht="21" r="338" s="247">
      <c r="AH338" s="28" t="n"/>
      <c r="AI338" s="85" t="n"/>
      <c r="AJ338" s="85" t="n"/>
    </row>
    <row customHeight="1" ht="21" r="339" s="247">
      <c r="AH339" s="28" t="n"/>
      <c r="AI339" s="85" t="n"/>
      <c r="AJ339" s="85" t="n"/>
    </row>
    <row customHeight="1" ht="21" r="340" s="247">
      <c r="AH340" s="28" t="n"/>
      <c r="AI340" s="85" t="n"/>
      <c r="AJ340" s="85" t="n"/>
    </row>
    <row customHeight="1" ht="21" r="341" s="247">
      <c r="AH341" s="28" t="n"/>
      <c r="AI341" s="85" t="n"/>
      <c r="AJ341" s="85" t="n"/>
    </row>
    <row customHeight="1" ht="21" r="342" s="247">
      <c r="AH342" s="28" t="n"/>
      <c r="AI342" s="85" t="n"/>
      <c r="AJ342" s="85" t="n"/>
    </row>
    <row customHeight="1" ht="21" r="343" s="247">
      <c r="AH343" s="28" t="n"/>
      <c r="AI343" s="85" t="n"/>
      <c r="AJ343" s="85" t="n"/>
    </row>
    <row customHeight="1" ht="21" r="344" s="247">
      <c r="AH344" s="28" t="n"/>
      <c r="AI344" s="85" t="n"/>
      <c r="AJ344" s="85" t="n"/>
    </row>
    <row customHeight="1" ht="21" r="345" s="247">
      <c r="AH345" s="28" t="n"/>
      <c r="AI345" s="85" t="n"/>
      <c r="AJ345" s="85" t="n"/>
    </row>
    <row customHeight="1" ht="21" r="346" s="247">
      <c r="AH346" s="28" t="n"/>
      <c r="AI346" s="85" t="n"/>
      <c r="AJ346" s="85" t="n"/>
    </row>
    <row customHeight="1" ht="21" r="347" s="247">
      <c r="AH347" s="28" t="n"/>
      <c r="AI347" s="85" t="n"/>
      <c r="AJ347" s="85" t="n"/>
    </row>
    <row customHeight="1" ht="21" r="348" s="247">
      <c r="AH348" s="28" t="n"/>
      <c r="AI348" s="85" t="n"/>
      <c r="AJ348" s="85" t="n"/>
    </row>
    <row customHeight="1" ht="21" r="349" s="247">
      <c r="AH349" s="28" t="n"/>
      <c r="AI349" s="85" t="n"/>
      <c r="AJ349" s="85" t="n"/>
    </row>
    <row customHeight="1" ht="21" r="350" s="247">
      <c r="AH350" s="28" t="n"/>
      <c r="AI350" s="85" t="n"/>
      <c r="AJ350" s="85" t="n"/>
    </row>
    <row customHeight="1" ht="21" r="351" s="247">
      <c r="AH351" s="28" t="n"/>
      <c r="AI351" s="85" t="n"/>
      <c r="AJ351" s="85" t="n"/>
    </row>
    <row customHeight="1" ht="21" r="352" s="247">
      <c r="AH352" s="28" t="n"/>
      <c r="AI352" s="85" t="n"/>
      <c r="AJ352" s="85" t="n"/>
    </row>
    <row customHeight="1" ht="21" r="353" s="247">
      <c r="AH353" s="28" t="n"/>
      <c r="AI353" s="85" t="n"/>
      <c r="AJ353" s="85" t="n"/>
    </row>
    <row customHeight="1" ht="21" r="354" s="247">
      <c r="AH354" s="28" t="n"/>
      <c r="AI354" s="85" t="n"/>
      <c r="AJ354" s="85" t="n"/>
    </row>
    <row customHeight="1" ht="21" r="355" s="247">
      <c r="AH355" s="28" t="n"/>
      <c r="AI355" s="85" t="n"/>
      <c r="AJ355" s="85" t="n"/>
    </row>
    <row customHeight="1" ht="21" r="356" s="247">
      <c r="AH356" s="28" t="n"/>
      <c r="AI356" s="85" t="n"/>
      <c r="AJ356" s="85" t="n"/>
    </row>
    <row customHeight="1" ht="21" r="357" s="247">
      <c r="AH357" s="28" t="n"/>
      <c r="AI357" s="85" t="n"/>
      <c r="AJ357" s="85" t="n"/>
    </row>
    <row customHeight="1" ht="21" r="358" s="247">
      <c r="AH358" s="28" t="n"/>
      <c r="AI358" s="85" t="n"/>
      <c r="AJ358" s="85" t="n"/>
    </row>
    <row customHeight="1" ht="21" r="359" s="247">
      <c r="AH359" s="28" t="n"/>
      <c r="AI359" s="85" t="n"/>
      <c r="AJ359" s="85" t="n"/>
    </row>
    <row customHeight="1" ht="21" r="360" s="247">
      <c r="AH360" s="28" t="n"/>
      <c r="AI360" s="85" t="n"/>
      <c r="AJ360" s="85" t="n"/>
    </row>
    <row customHeight="1" ht="21" r="361" s="247">
      <c r="AH361" s="28" t="n"/>
      <c r="AI361" s="85" t="n"/>
      <c r="AJ361" s="85" t="n"/>
    </row>
    <row customHeight="1" ht="21" r="362" s="247">
      <c r="AH362" s="28" t="n"/>
      <c r="AI362" s="85" t="n"/>
      <c r="AJ362" s="85" t="n"/>
    </row>
    <row customHeight="1" ht="21" r="363" s="247">
      <c r="AH363" s="28" t="n"/>
      <c r="AI363" s="85" t="n"/>
      <c r="AJ363" s="85" t="n"/>
    </row>
    <row customHeight="1" ht="21" r="364" s="247">
      <c r="AH364" s="28" t="n"/>
      <c r="AI364" s="85" t="n"/>
      <c r="AJ364" s="85" t="n"/>
    </row>
    <row customHeight="1" ht="21" r="365" s="247">
      <c r="AH365" s="28" t="n"/>
      <c r="AI365" s="85" t="n"/>
      <c r="AJ365" s="85" t="n"/>
    </row>
    <row customHeight="1" ht="21" r="366" s="247">
      <c r="AH366" s="28" t="n"/>
      <c r="AI366" s="85" t="n"/>
      <c r="AJ366" s="85" t="n"/>
    </row>
    <row customHeight="1" ht="21" r="367" s="247">
      <c r="AH367" s="28" t="n"/>
      <c r="AI367" s="85" t="n"/>
      <c r="AJ367" s="85" t="n"/>
    </row>
    <row customHeight="1" ht="21" r="368" s="247">
      <c r="AH368" s="28" t="n"/>
      <c r="AI368" s="85" t="n"/>
      <c r="AJ368" s="85" t="n"/>
    </row>
    <row customHeight="1" ht="21" r="369" s="247">
      <c r="AH369" s="28" t="n"/>
      <c r="AI369" s="85" t="n"/>
      <c r="AJ369" s="85" t="n"/>
    </row>
    <row customHeight="1" ht="21" r="370" s="247">
      <c r="AH370" s="28" t="n"/>
      <c r="AI370" s="85" t="n"/>
      <c r="AJ370" s="85" t="n"/>
    </row>
    <row customHeight="1" ht="21" r="371" s="247">
      <c r="AH371" s="28" t="n"/>
      <c r="AI371" s="85" t="n"/>
      <c r="AJ371" s="85" t="n"/>
    </row>
    <row customHeight="1" ht="21" r="372" s="247">
      <c r="AH372" s="28" t="n"/>
      <c r="AI372" s="85" t="n"/>
      <c r="AJ372" s="85" t="n"/>
    </row>
    <row customHeight="1" ht="21" r="373" s="247">
      <c r="AH373" s="28" t="n"/>
      <c r="AI373" s="85" t="n"/>
      <c r="AJ373" s="85" t="n"/>
    </row>
    <row customHeight="1" ht="21" r="374" s="247">
      <c r="AH374" s="28" t="n"/>
      <c r="AI374" s="85" t="n"/>
      <c r="AJ374" s="85" t="n"/>
    </row>
    <row customHeight="1" ht="21" r="375" s="247">
      <c r="AH375" s="28" t="n"/>
      <c r="AI375" s="85" t="n"/>
      <c r="AJ375" s="85" t="n"/>
    </row>
    <row customHeight="1" ht="21" r="376" s="247">
      <c r="AH376" s="28" t="n"/>
      <c r="AI376" s="85" t="n"/>
      <c r="AJ376" s="85" t="n"/>
    </row>
    <row customHeight="1" ht="21" r="377" s="247">
      <c r="AH377" s="28" t="n"/>
      <c r="AI377" s="85" t="n"/>
      <c r="AJ377" s="85" t="n"/>
    </row>
    <row customHeight="1" ht="21" r="378" s="247">
      <c r="AH378" s="28" t="n"/>
      <c r="AI378" s="85" t="n"/>
      <c r="AJ378" s="85" t="n"/>
    </row>
    <row customHeight="1" ht="21" r="379" s="247">
      <c r="AH379" s="28" t="n"/>
      <c r="AI379" s="85" t="n"/>
      <c r="AJ379" s="85" t="n"/>
    </row>
    <row customHeight="1" ht="21" r="380" s="247">
      <c r="AH380" s="28" t="n"/>
      <c r="AI380" s="85" t="n"/>
      <c r="AJ380" s="85" t="n"/>
    </row>
    <row customHeight="1" ht="21" r="381" s="247">
      <c r="AH381" s="28" t="n"/>
      <c r="AI381" s="85" t="n"/>
      <c r="AJ381" s="85" t="n"/>
    </row>
    <row customHeight="1" ht="21" r="382" s="247">
      <c r="AH382" s="28" t="n"/>
      <c r="AI382" s="85" t="n"/>
      <c r="AJ382" s="85" t="n"/>
    </row>
    <row customHeight="1" ht="21" r="383" s="247">
      <c r="AH383" s="28" t="n"/>
      <c r="AI383" s="85" t="n"/>
      <c r="AJ383" s="85" t="n"/>
    </row>
    <row customHeight="1" ht="21" r="384" s="247">
      <c r="AH384" s="28" t="n"/>
      <c r="AI384" s="85" t="n"/>
      <c r="AJ384" s="85" t="n"/>
    </row>
    <row customHeight="1" ht="21" r="385" s="247">
      <c r="AH385" s="28" t="n"/>
      <c r="AI385" s="85" t="n"/>
      <c r="AJ385" s="85" t="n"/>
    </row>
    <row customHeight="1" ht="21" r="386" s="247">
      <c r="AH386" s="28" t="n"/>
      <c r="AI386" s="85" t="n"/>
      <c r="AJ386" s="85" t="n"/>
    </row>
    <row customHeight="1" ht="21" r="387" s="247">
      <c r="AH387" s="28" t="n"/>
      <c r="AI387" s="85" t="n"/>
      <c r="AJ387" s="85" t="n"/>
    </row>
    <row customHeight="1" ht="21" r="388" s="247">
      <c r="AH388" s="28" t="n"/>
      <c r="AI388" s="85" t="n"/>
      <c r="AJ388" s="85" t="n"/>
    </row>
    <row customHeight="1" ht="21" r="389" s="247">
      <c r="AH389" s="28" t="n"/>
      <c r="AI389" s="85" t="n"/>
      <c r="AJ389" s="85" t="n"/>
    </row>
    <row customHeight="1" ht="21" r="390" s="247">
      <c r="AH390" s="28" t="n"/>
      <c r="AI390" s="85" t="n"/>
      <c r="AJ390" s="85" t="n"/>
    </row>
    <row customHeight="1" ht="21" r="391" s="247">
      <c r="AH391" s="28" t="n"/>
      <c r="AI391" s="85" t="n"/>
      <c r="AJ391" s="85" t="n"/>
    </row>
    <row customHeight="1" ht="21" r="392" s="247">
      <c r="AH392" s="28" t="n"/>
      <c r="AI392" s="85" t="n"/>
      <c r="AJ392" s="85" t="n"/>
    </row>
    <row customHeight="1" ht="21" r="393" s="247">
      <c r="AH393" s="28" t="n"/>
      <c r="AI393" s="85" t="n"/>
      <c r="AJ393" s="85" t="n"/>
    </row>
    <row customHeight="1" ht="21" r="394" s="247">
      <c r="AH394" s="28" t="n"/>
      <c r="AI394" s="85" t="n"/>
      <c r="AJ394" s="85" t="n"/>
    </row>
    <row customHeight="1" ht="21" r="395" s="247">
      <c r="AH395" s="28" t="n"/>
      <c r="AI395" s="85" t="n"/>
      <c r="AJ395" s="85" t="n"/>
    </row>
    <row customHeight="1" ht="21" r="396" s="247">
      <c r="AH396" s="28" t="n"/>
      <c r="AI396" s="85" t="n"/>
      <c r="AJ396" s="85" t="n"/>
    </row>
    <row customHeight="1" ht="21" r="397" s="247">
      <c r="AH397" s="28" t="n"/>
      <c r="AI397" s="85" t="n"/>
      <c r="AJ397" s="85" t="n"/>
    </row>
    <row customHeight="1" ht="21" r="398" s="247">
      <c r="AH398" s="28" t="n"/>
      <c r="AI398" s="85" t="n"/>
      <c r="AJ398" s="85" t="n"/>
    </row>
    <row customHeight="1" ht="21" r="399" s="247">
      <c r="AH399" s="28" t="n"/>
      <c r="AI399" s="85" t="n"/>
      <c r="AJ399" s="85" t="n"/>
    </row>
    <row customHeight="1" ht="21" r="400" s="247">
      <c r="AH400" s="28" t="n"/>
      <c r="AI400" s="85" t="n"/>
      <c r="AJ400" s="85" t="n"/>
    </row>
    <row customHeight="1" ht="21" r="401" s="247">
      <c r="AH401" s="28" t="n"/>
      <c r="AI401" s="85" t="n"/>
      <c r="AJ401" s="85" t="n"/>
    </row>
    <row customHeight="1" ht="21" r="402" s="247">
      <c r="AH402" s="28" t="n"/>
      <c r="AI402" s="85" t="n"/>
      <c r="AJ402" s="85" t="n"/>
    </row>
    <row customHeight="1" ht="21" r="403" s="247">
      <c r="AH403" s="28" t="n"/>
      <c r="AI403" s="85" t="n"/>
      <c r="AJ403" s="85" t="n"/>
    </row>
    <row customHeight="1" ht="21" r="404" s="247">
      <c r="AH404" s="28" t="n"/>
      <c r="AI404" s="85" t="n"/>
      <c r="AJ404" s="85" t="n"/>
    </row>
    <row customHeight="1" ht="21" r="405" s="247">
      <c r="AH405" s="28" t="n"/>
      <c r="AI405" s="85" t="n"/>
      <c r="AJ405" s="85" t="n"/>
    </row>
    <row customHeight="1" ht="21" r="406" s="247">
      <c r="AH406" s="28" t="n"/>
      <c r="AI406" s="85" t="n"/>
      <c r="AJ406" s="85" t="n"/>
    </row>
    <row customHeight="1" ht="21" r="407" s="247">
      <c r="AH407" s="28" t="n"/>
      <c r="AI407" s="85" t="n"/>
      <c r="AJ407" s="85" t="n"/>
    </row>
    <row customHeight="1" ht="21" r="408" s="247">
      <c r="AH408" s="28" t="n"/>
      <c r="AI408" s="85" t="n"/>
      <c r="AJ408" s="85" t="n"/>
    </row>
    <row customHeight="1" ht="21" r="409" s="247">
      <c r="AH409" s="28" t="n"/>
      <c r="AI409" s="85" t="n"/>
      <c r="AJ409" s="85" t="n"/>
    </row>
    <row customHeight="1" ht="21" r="410" s="247">
      <c r="AH410" s="28" t="n"/>
      <c r="AI410" s="85" t="n"/>
      <c r="AJ410" s="85" t="n"/>
    </row>
    <row customHeight="1" ht="21" r="411" s="247">
      <c r="AH411" s="28" t="n"/>
      <c r="AI411" s="85" t="n"/>
      <c r="AJ411" s="85" t="n"/>
    </row>
    <row customHeight="1" ht="21" r="412" s="247">
      <c r="AH412" s="28" t="n"/>
      <c r="AI412" s="85" t="n"/>
      <c r="AJ412" s="85" t="n"/>
    </row>
    <row customHeight="1" ht="21" r="413" s="247">
      <c r="AH413" s="28" t="n"/>
      <c r="AI413" s="85" t="n"/>
      <c r="AJ413" s="85" t="n"/>
    </row>
    <row customHeight="1" ht="21" r="414" s="247">
      <c r="AH414" s="28" t="n"/>
      <c r="AI414" s="85" t="n"/>
      <c r="AJ414" s="85" t="n"/>
    </row>
    <row customHeight="1" ht="21" r="415" s="247">
      <c r="AH415" s="28" t="n"/>
      <c r="AI415" s="85" t="n"/>
      <c r="AJ415" s="85" t="n"/>
    </row>
    <row customHeight="1" ht="21" r="416" s="247">
      <c r="AH416" s="28" t="n"/>
      <c r="AI416" s="85" t="n"/>
      <c r="AJ416" s="85" t="n"/>
    </row>
    <row customHeight="1" ht="21" r="417" s="247">
      <c r="AH417" s="28" t="n"/>
      <c r="AI417" s="85" t="n"/>
      <c r="AJ417" s="85" t="n"/>
    </row>
    <row customHeight="1" ht="21" r="418" s="247">
      <c r="AH418" s="28" t="n"/>
      <c r="AI418" s="85" t="n"/>
      <c r="AJ418" s="85" t="n"/>
    </row>
    <row customHeight="1" ht="21" r="419" s="247">
      <c r="AH419" s="28" t="n"/>
      <c r="AI419" s="85" t="n"/>
      <c r="AJ419" s="85" t="n"/>
    </row>
    <row customHeight="1" ht="21" r="420" s="247">
      <c r="AH420" s="28" t="n"/>
      <c r="AI420" s="85" t="n"/>
      <c r="AJ420" s="85" t="n"/>
    </row>
    <row customHeight="1" ht="21" r="421" s="247">
      <c r="AH421" s="28" t="n"/>
      <c r="AI421" s="85" t="n"/>
      <c r="AJ421" s="85" t="n"/>
    </row>
    <row customHeight="1" ht="21" r="422" s="247">
      <c r="AH422" s="28" t="n"/>
      <c r="AI422" s="85" t="n"/>
      <c r="AJ422" s="85" t="n"/>
    </row>
    <row customHeight="1" ht="21" r="423" s="247">
      <c r="AH423" s="28" t="n"/>
      <c r="AI423" s="85" t="n"/>
      <c r="AJ423" s="85" t="n"/>
    </row>
    <row customHeight="1" ht="21" r="424" s="247">
      <c r="AH424" s="28" t="n"/>
      <c r="AI424" s="85" t="n"/>
      <c r="AJ424" s="85" t="n"/>
    </row>
    <row customHeight="1" ht="21" r="425" s="247">
      <c r="AH425" s="28" t="n"/>
      <c r="AI425" s="85" t="n"/>
      <c r="AJ425" s="85" t="n"/>
    </row>
    <row customHeight="1" ht="21" r="426" s="247">
      <c r="AH426" s="28" t="n"/>
      <c r="AI426" s="85" t="n"/>
      <c r="AJ426" s="85" t="n"/>
    </row>
    <row customHeight="1" ht="21" r="427" s="247">
      <c r="AH427" s="28" t="n"/>
      <c r="AI427" s="85" t="n"/>
      <c r="AJ427" s="85" t="n"/>
    </row>
    <row customHeight="1" ht="21" r="428" s="247">
      <c r="AH428" s="28" t="n"/>
      <c r="AI428" s="85" t="n"/>
      <c r="AJ428" s="85" t="n"/>
    </row>
    <row customHeight="1" ht="21" r="429" s="247">
      <c r="AH429" s="28" t="n"/>
      <c r="AI429" s="85" t="n"/>
      <c r="AJ429" s="85" t="n"/>
    </row>
    <row customHeight="1" ht="21" r="430" s="247">
      <c r="AH430" s="28" t="n"/>
      <c r="AI430" s="85" t="n"/>
      <c r="AJ430" s="85" t="n"/>
    </row>
    <row customHeight="1" ht="21" r="431" s="247">
      <c r="AH431" s="28" t="n"/>
      <c r="AI431" s="85" t="n"/>
      <c r="AJ431" s="85" t="n"/>
    </row>
    <row customHeight="1" ht="21" r="432" s="247">
      <c r="AH432" s="28" t="n"/>
      <c r="AI432" s="85" t="n"/>
      <c r="AJ432" s="85" t="n"/>
    </row>
    <row customHeight="1" ht="21" r="433" s="247">
      <c r="AH433" s="28" t="n"/>
      <c r="AI433" s="85" t="n"/>
      <c r="AJ433" s="85" t="n"/>
    </row>
    <row customHeight="1" ht="21" r="434" s="247">
      <c r="AH434" s="28" t="n"/>
      <c r="AI434" s="85" t="n"/>
      <c r="AJ434" s="85" t="n"/>
    </row>
    <row customHeight="1" ht="21" r="435" s="247">
      <c r="AH435" s="28" t="n"/>
      <c r="AI435" s="85" t="n"/>
      <c r="AJ435" s="85" t="n"/>
    </row>
    <row customHeight="1" ht="21" r="436" s="247">
      <c r="AH436" s="28" t="n"/>
      <c r="AI436" s="85" t="n"/>
      <c r="AJ436" s="85" t="n"/>
    </row>
    <row customHeight="1" ht="21" r="437" s="247">
      <c r="AH437" s="28" t="n"/>
      <c r="AI437" s="85" t="n"/>
      <c r="AJ437" s="85" t="n"/>
    </row>
    <row customHeight="1" ht="21" r="438" s="247">
      <c r="AH438" s="28" t="n"/>
      <c r="AI438" s="85" t="n"/>
      <c r="AJ438" s="85" t="n"/>
    </row>
    <row customHeight="1" ht="21" r="439" s="247">
      <c r="AH439" s="28" t="n"/>
      <c r="AI439" s="85" t="n"/>
      <c r="AJ439" s="85" t="n"/>
    </row>
    <row customHeight="1" ht="21" r="440" s="247">
      <c r="AH440" s="28" t="n"/>
      <c r="AI440" s="85" t="n"/>
      <c r="AJ440" s="85" t="n"/>
    </row>
    <row customHeight="1" ht="21" r="441" s="247">
      <c r="AH441" s="28" t="n"/>
      <c r="AI441" s="85" t="n"/>
      <c r="AJ441" s="85" t="n"/>
    </row>
    <row customHeight="1" ht="21" r="442" s="247">
      <c r="AH442" s="28" t="n"/>
      <c r="AI442" s="85" t="n"/>
      <c r="AJ442" s="85" t="n"/>
    </row>
    <row customHeight="1" ht="21" r="443" s="247">
      <c r="AH443" s="28" t="n"/>
      <c r="AI443" s="85" t="n"/>
      <c r="AJ443" s="85" t="n"/>
    </row>
    <row customHeight="1" ht="21" r="444" s="247">
      <c r="AH444" s="28" t="n"/>
      <c r="AI444" s="85" t="n"/>
      <c r="AJ444" s="85" t="n"/>
    </row>
    <row customHeight="1" ht="21" r="445" s="247">
      <c r="AH445" s="28" t="n"/>
      <c r="AI445" s="85" t="n"/>
      <c r="AJ445" s="85" t="n"/>
    </row>
    <row customHeight="1" ht="21" r="446" s="247">
      <c r="AH446" s="28" t="n"/>
      <c r="AI446" s="85" t="n"/>
      <c r="AJ446" s="85" t="n"/>
    </row>
    <row customHeight="1" ht="21" r="447" s="247">
      <c r="AH447" s="28" t="n"/>
      <c r="AI447" s="85" t="n"/>
      <c r="AJ447" s="85" t="n"/>
    </row>
    <row customHeight="1" ht="21" r="448" s="247">
      <c r="AH448" s="28" t="n"/>
      <c r="AI448" s="85" t="n"/>
      <c r="AJ448" s="85" t="n"/>
    </row>
    <row customHeight="1" ht="21" r="449" s="247">
      <c r="AH449" s="28" t="n"/>
      <c r="AI449" s="85" t="n"/>
      <c r="AJ449" s="85" t="n"/>
    </row>
    <row customHeight="1" ht="21" r="450" s="247">
      <c r="AH450" s="28" t="n"/>
      <c r="AI450" s="85" t="n"/>
      <c r="AJ450" s="85" t="n"/>
    </row>
    <row customHeight="1" ht="21" r="451" s="247">
      <c r="AH451" s="28" t="n"/>
      <c r="AI451" s="85" t="n"/>
      <c r="AJ451" s="85" t="n"/>
    </row>
    <row customHeight="1" ht="21" r="452" s="247">
      <c r="AH452" s="28" t="n"/>
      <c r="AI452" s="85" t="n"/>
      <c r="AJ452" s="85" t="n"/>
    </row>
    <row customHeight="1" ht="21" r="453" s="247">
      <c r="AH453" s="28" t="n"/>
      <c r="AI453" s="85" t="n"/>
      <c r="AJ453" s="85" t="n"/>
    </row>
    <row customHeight="1" ht="21" r="454" s="247">
      <c r="AH454" s="28" t="n"/>
      <c r="AI454" s="85" t="n"/>
      <c r="AJ454" s="85" t="n"/>
    </row>
    <row customHeight="1" ht="21" r="455" s="247">
      <c r="AH455" s="28" t="n"/>
      <c r="AI455" s="85" t="n"/>
      <c r="AJ455" s="85" t="n"/>
    </row>
    <row customHeight="1" ht="21" r="456" s="247">
      <c r="AH456" s="28" t="n"/>
      <c r="AI456" s="85" t="n"/>
      <c r="AJ456" s="85" t="n"/>
    </row>
    <row customHeight="1" ht="21" r="457" s="247">
      <c r="AH457" s="28" t="n"/>
      <c r="AI457" s="85" t="n"/>
      <c r="AJ457" s="85" t="n"/>
    </row>
    <row customHeight="1" ht="21" r="458" s="247">
      <c r="AH458" s="28" t="n"/>
      <c r="AI458" s="85" t="n"/>
      <c r="AJ458" s="85" t="n"/>
    </row>
    <row customHeight="1" ht="21" r="459" s="247">
      <c r="AH459" s="28" t="n"/>
      <c r="AI459" s="85" t="n"/>
      <c r="AJ459" s="85" t="n"/>
    </row>
    <row customHeight="1" ht="21" r="460" s="247">
      <c r="AH460" s="28" t="n"/>
      <c r="AI460" s="85" t="n"/>
      <c r="AJ460" s="85" t="n"/>
    </row>
    <row customHeight="1" ht="21" r="461" s="247">
      <c r="AH461" s="28" t="n"/>
      <c r="AI461" s="85" t="n"/>
      <c r="AJ461" s="85" t="n"/>
    </row>
    <row customHeight="1" ht="21" r="462" s="247">
      <c r="AH462" s="28" t="n"/>
      <c r="AI462" s="85" t="n"/>
      <c r="AJ462" s="85" t="n"/>
    </row>
    <row customHeight="1" ht="21" r="463" s="247">
      <c r="AH463" s="28" t="n"/>
      <c r="AI463" s="85" t="n"/>
      <c r="AJ463" s="85" t="n"/>
    </row>
    <row customHeight="1" ht="21" r="464" s="247">
      <c r="AH464" s="28" t="n"/>
      <c r="AI464" s="85" t="n"/>
      <c r="AJ464" s="85" t="n"/>
    </row>
    <row customHeight="1" ht="21" r="465" s="247">
      <c r="AH465" s="28" t="n"/>
      <c r="AI465" s="85" t="n"/>
      <c r="AJ465" s="85" t="n"/>
    </row>
    <row customHeight="1" ht="21" r="466" s="247">
      <c r="AH466" s="28" t="n"/>
      <c r="AI466" s="85" t="n"/>
      <c r="AJ466" s="85" t="n"/>
    </row>
    <row customHeight="1" ht="21" r="467" s="247">
      <c r="AH467" s="28" t="n"/>
      <c r="AI467" s="85" t="n"/>
      <c r="AJ467" s="85" t="n"/>
    </row>
    <row customHeight="1" ht="21" r="468" s="247">
      <c r="AH468" s="28" t="n"/>
      <c r="AI468" s="85" t="n"/>
      <c r="AJ468" s="85" t="n"/>
    </row>
    <row customHeight="1" ht="21" r="469" s="247">
      <c r="AH469" s="28" t="n"/>
      <c r="AI469" s="85" t="n"/>
      <c r="AJ469" s="85" t="n"/>
    </row>
    <row customHeight="1" ht="21" r="470" s="247">
      <c r="AH470" s="28" t="n"/>
      <c r="AI470" s="85" t="n"/>
      <c r="AJ470" s="85" t="n"/>
    </row>
    <row customHeight="1" ht="21" r="471" s="247">
      <c r="AH471" s="28" t="n"/>
      <c r="AI471" s="85" t="n"/>
      <c r="AJ471" s="85" t="n"/>
    </row>
    <row customHeight="1" ht="21" r="472" s="247">
      <c r="AH472" s="28" t="n"/>
      <c r="AI472" s="85" t="n"/>
      <c r="AJ472" s="85" t="n"/>
    </row>
    <row customHeight="1" ht="21" r="473" s="247">
      <c r="AH473" s="28" t="n"/>
      <c r="AI473" s="85" t="n"/>
      <c r="AJ473" s="85" t="n"/>
    </row>
    <row customHeight="1" ht="21" r="474" s="247">
      <c r="AH474" s="28" t="n"/>
      <c r="AI474" s="85" t="n"/>
      <c r="AJ474" s="85" t="n"/>
    </row>
    <row customHeight="1" ht="21" r="475" s="247">
      <c r="AH475" s="28" t="n"/>
      <c r="AI475" s="85" t="n"/>
      <c r="AJ475" s="85" t="n"/>
    </row>
    <row customHeight="1" ht="21" r="476" s="247">
      <c r="AH476" s="28" t="n"/>
      <c r="AI476" s="85" t="n"/>
      <c r="AJ476" s="85" t="n"/>
    </row>
    <row customHeight="1" ht="21" r="477" s="247">
      <c r="AH477" s="28" t="n"/>
      <c r="AI477" s="85" t="n"/>
      <c r="AJ477" s="85" t="n"/>
    </row>
    <row customHeight="1" ht="21" r="478" s="247">
      <c r="AH478" s="28" t="n"/>
      <c r="AI478" s="85" t="n"/>
      <c r="AJ478" s="85" t="n"/>
    </row>
    <row customHeight="1" ht="21" r="479" s="247">
      <c r="AH479" s="28" t="n"/>
      <c r="AI479" s="85" t="n"/>
      <c r="AJ479" s="85" t="n"/>
    </row>
    <row customHeight="1" ht="21" r="480" s="247">
      <c r="AH480" s="28" t="n"/>
      <c r="AI480" s="85" t="n"/>
      <c r="AJ480" s="85" t="n"/>
    </row>
    <row customHeight="1" ht="21" r="481" s="247">
      <c r="AH481" s="28" t="n"/>
      <c r="AI481" s="85" t="n"/>
      <c r="AJ481" s="85" t="n"/>
    </row>
    <row customHeight="1" ht="21" r="482" s="247">
      <c r="AH482" s="28" t="n"/>
      <c r="AI482" s="85" t="n"/>
      <c r="AJ482" s="85" t="n"/>
    </row>
    <row customHeight="1" ht="21" r="483" s="247">
      <c r="AH483" s="28" t="n"/>
      <c r="AI483" s="85" t="n"/>
      <c r="AJ483" s="85" t="n"/>
    </row>
    <row customHeight="1" ht="21" r="484" s="247">
      <c r="AH484" s="28" t="n"/>
      <c r="AI484" s="85" t="n"/>
      <c r="AJ484" s="85" t="n"/>
    </row>
    <row customHeight="1" ht="21" r="485" s="247">
      <c r="AH485" s="28" t="n"/>
      <c r="AI485" s="85" t="n"/>
      <c r="AJ485" s="85" t="n"/>
    </row>
    <row customHeight="1" ht="21" r="486" s="247">
      <c r="AH486" s="28" t="n"/>
      <c r="AI486" s="85" t="n"/>
      <c r="AJ486" s="85" t="n"/>
    </row>
    <row customHeight="1" ht="21" r="487" s="247">
      <c r="AH487" s="28" t="n"/>
      <c r="AI487" s="85" t="n"/>
      <c r="AJ487" s="85" t="n"/>
    </row>
    <row customHeight="1" ht="21" r="488" s="247">
      <c r="AH488" s="28" t="n"/>
      <c r="AI488" s="85" t="n"/>
      <c r="AJ488" s="85" t="n"/>
    </row>
    <row customHeight="1" ht="21" r="489" s="247">
      <c r="AH489" s="28" t="n"/>
      <c r="AI489" s="85" t="n"/>
      <c r="AJ489" s="85" t="n"/>
    </row>
    <row customHeight="1" ht="21" r="490" s="247">
      <c r="AH490" s="28" t="n"/>
      <c r="AI490" s="85" t="n"/>
      <c r="AJ490" s="85" t="n"/>
    </row>
    <row customHeight="1" ht="21" r="491" s="247">
      <c r="AH491" s="28" t="n"/>
      <c r="AI491" s="85" t="n"/>
      <c r="AJ491" s="85" t="n"/>
    </row>
    <row customHeight="1" ht="21" r="492" s="247">
      <c r="AH492" s="28" t="n"/>
      <c r="AI492" s="85" t="n"/>
      <c r="AJ492" s="85" t="n"/>
    </row>
    <row customHeight="1" ht="21" r="493" s="247">
      <c r="AH493" s="28" t="n"/>
      <c r="AI493" s="85" t="n"/>
      <c r="AJ493" s="85" t="n"/>
    </row>
    <row customHeight="1" ht="21" r="494" s="247">
      <c r="AH494" s="28" t="n"/>
      <c r="AI494" s="85" t="n"/>
      <c r="AJ494" s="85" t="n"/>
    </row>
    <row customHeight="1" ht="21" r="495" s="247">
      <c r="AH495" s="28" t="n"/>
      <c r="AI495" s="85" t="n"/>
      <c r="AJ495" s="85" t="n"/>
    </row>
    <row customHeight="1" ht="21" r="496" s="247">
      <c r="AH496" s="28" t="n"/>
      <c r="AI496" s="85" t="n"/>
      <c r="AJ496" s="85" t="n"/>
    </row>
    <row customHeight="1" ht="21" r="497" s="247">
      <c r="AH497" s="28" t="n"/>
      <c r="AI497" s="85" t="n"/>
      <c r="AJ497" s="85" t="n"/>
    </row>
    <row customHeight="1" ht="21" r="498" s="247">
      <c r="AH498" s="28" t="n"/>
      <c r="AI498" s="85" t="n"/>
      <c r="AJ498" s="85" t="n"/>
    </row>
    <row customHeight="1" ht="21" r="499" s="247">
      <c r="AH499" s="28" t="n"/>
      <c r="AI499" s="85" t="n"/>
      <c r="AJ499" s="85" t="n"/>
    </row>
    <row customHeight="1" ht="21" r="500" s="247">
      <c r="AH500" s="28" t="n"/>
      <c r="AI500" s="85" t="n"/>
      <c r="AJ500" s="85" t="n"/>
    </row>
    <row customHeight="1" ht="21" r="501" s="247">
      <c r="AH501" s="28" t="n"/>
      <c r="AI501" s="85" t="n"/>
      <c r="AJ501" s="85" t="n"/>
    </row>
    <row customHeight="1" ht="21" r="502" s="247">
      <c r="AH502" s="28" t="n"/>
      <c r="AI502" s="85" t="n"/>
      <c r="AJ502" s="85" t="n"/>
    </row>
    <row customHeight="1" ht="21" r="503" s="247">
      <c r="AH503" s="28" t="n"/>
      <c r="AI503" s="85" t="n"/>
      <c r="AJ503" s="85" t="n"/>
    </row>
    <row customHeight="1" ht="21" r="504" s="247">
      <c r="AH504" s="28" t="n"/>
      <c r="AI504" s="85" t="n"/>
      <c r="AJ504" s="85" t="n"/>
    </row>
    <row customHeight="1" ht="21" r="505" s="247">
      <c r="AH505" s="28" t="n"/>
      <c r="AI505" s="85" t="n"/>
      <c r="AJ505" s="85" t="n"/>
    </row>
    <row customHeight="1" ht="21" r="506" s="247">
      <c r="AH506" s="28" t="n"/>
      <c r="AI506" s="85" t="n"/>
      <c r="AJ506" s="85" t="n"/>
    </row>
    <row customHeight="1" ht="21" r="507" s="247">
      <c r="AH507" s="28" t="n"/>
      <c r="AI507" s="85" t="n"/>
      <c r="AJ507" s="85" t="n"/>
    </row>
    <row customHeight="1" ht="21" r="508" s="247">
      <c r="AH508" s="28" t="n"/>
      <c r="AI508" s="85" t="n"/>
      <c r="AJ508" s="85" t="n"/>
    </row>
    <row customHeight="1" ht="21" r="509" s="247">
      <c r="AH509" s="28" t="n"/>
      <c r="AI509" s="85" t="n"/>
      <c r="AJ509" s="85" t="n"/>
    </row>
    <row customHeight="1" ht="21" r="510" s="247">
      <c r="AH510" s="28" t="n"/>
      <c r="AI510" s="85" t="n"/>
      <c r="AJ510" s="85" t="n"/>
    </row>
    <row customHeight="1" ht="21" r="511" s="247">
      <c r="AH511" s="28" t="n"/>
      <c r="AI511" s="85" t="n"/>
      <c r="AJ511" s="85" t="n"/>
    </row>
    <row customHeight="1" ht="21" r="512" s="247">
      <c r="AH512" s="28" t="n"/>
      <c r="AI512" s="85" t="n"/>
      <c r="AJ512" s="85" t="n"/>
    </row>
    <row customHeight="1" ht="21" r="513" s="247">
      <c r="AH513" s="28" t="n"/>
      <c r="AI513" s="85" t="n"/>
      <c r="AJ513" s="85" t="n"/>
    </row>
    <row customHeight="1" ht="21" r="514" s="247">
      <c r="AH514" s="28" t="n"/>
      <c r="AI514" s="85" t="n"/>
      <c r="AJ514" s="85" t="n"/>
    </row>
    <row customHeight="1" ht="21" r="515" s="247">
      <c r="AH515" s="28" t="n"/>
      <c r="AI515" s="85" t="n"/>
      <c r="AJ515" s="85" t="n"/>
    </row>
    <row customHeight="1" ht="21" r="516" s="247">
      <c r="AH516" s="28" t="n"/>
      <c r="AI516" s="85" t="n"/>
      <c r="AJ516" s="85" t="n"/>
    </row>
    <row customHeight="1" ht="21" r="517" s="247">
      <c r="AH517" s="28" t="n"/>
      <c r="AI517" s="85" t="n"/>
      <c r="AJ517" s="85" t="n"/>
    </row>
    <row customHeight="1" ht="21" r="518" s="247">
      <c r="AH518" s="28" t="n"/>
      <c r="AI518" s="85" t="n"/>
      <c r="AJ518" s="85" t="n"/>
    </row>
    <row customHeight="1" ht="21" r="519" s="247">
      <c r="AH519" s="28" t="n"/>
      <c r="AI519" s="85" t="n"/>
      <c r="AJ519" s="85" t="n"/>
    </row>
    <row customHeight="1" ht="21" r="520" s="247">
      <c r="AH520" s="28" t="n"/>
      <c r="AI520" s="85" t="n"/>
      <c r="AJ520" s="85" t="n"/>
    </row>
    <row customHeight="1" ht="21" r="521" s="247">
      <c r="AH521" s="28" t="n"/>
      <c r="AI521" s="85" t="n"/>
      <c r="AJ521" s="85" t="n"/>
    </row>
    <row customHeight="1" ht="21" r="522" s="247">
      <c r="AH522" s="28" t="n"/>
      <c r="AI522" s="85" t="n"/>
      <c r="AJ522" s="85" t="n"/>
    </row>
    <row customHeight="1" ht="21" r="523" s="247">
      <c r="AH523" s="28" t="n"/>
      <c r="AI523" s="85" t="n"/>
      <c r="AJ523" s="85" t="n"/>
    </row>
    <row customHeight="1" ht="21" r="524" s="247">
      <c r="AH524" s="28" t="n"/>
      <c r="AI524" s="85" t="n"/>
      <c r="AJ524" s="85" t="n"/>
    </row>
    <row customHeight="1" ht="21" r="525" s="247">
      <c r="AH525" s="28" t="n"/>
      <c r="AI525" s="85" t="n"/>
      <c r="AJ525" s="85" t="n"/>
    </row>
    <row customHeight="1" ht="21" r="526" s="247">
      <c r="AH526" s="28" t="n"/>
      <c r="AI526" s="85" t="n"/>
      <c r="AJ526" s="85" t="n"/>
    </row>
    <row customHeight="1" ht="21" r="527" s="247">
      <c r="AH527" s="28" t="n"/>
      <c r="AI527" s="85" t="n"/>
      <c r="AJ527" s="85" t="n"/>
    </row>
    <row customHeight="1" ht="21" r="528" s="247">
      <c r="AH528" s="28" t="n"/>
      <c r="AI528" s="85" t="n"/>
      <c r="AJ528" s="85" t="n"/>
    </row>
    <row customHeight="1" ht="21" r="529" s="247">
      <c r="AH529" s="28" t="n"/>
      <c r="AI529" s="85" t="n"/>
      <c r="AJ529" s="85" t="n"/>
    </row>
    <row customHeight="1" ht="21" r="530" s="247">
      <c r="AH530" s="28" t="n"/>
      <c r="AI530" s="85" t="n"/>
      <c r="AJ530" s="85" t="n"/>
    </row>
    <row customHeight="1" ht="21" r="531" s="247">
      <c r="AH531" s="28" t="n"/>
      <c r="AI531" s="85" t="n"/>
      <c r="AJ531" s="85" t="n"/>
    </row>
    <row customHeight="1" ht="21" r="532" s="247">
      <c r="AH532" s="28" t="n"/>
      <c r="AI532" s="85" t="n"/>
      <c r="AJ532" s="85" t="n"/>
    </row>
    <row customHeight="1" ht="21" r="533" s="247">
      <c r="AH533" s="28" t="n"/>
      <c r="AI533" s="85" t="n"/>
      <c r="AJ533" s="85" t="n"/>
    </row>
    <row customHeight="1" ht="21" r="534" s="247">
      <c r="AH534" s="28" t="n"/>
      <c r="AI534" s="85" t="n"/>
      <c r="AJ534" s="85" t="n"/>
    </row>
    <row customHeight="1" ht="21" r="535" s="247">
      <c r="AH535" s="28" t="n"/>
      <c r="AI535" s="85" t="n"/>
      <c r="AJ535" s="85" t="n"/>
    </row>
    <row customHeight="1" ht="21" r="536" s="247">
      <c r="AH536" s="28" t="n"/>
      <c r="AI536" s="85" t="n"/>
      <c r="AJ536" s="85" t="n"/>
    </row>
    <row customHeight="1" ht="21" r="537" s="247">
      <c r="AH537" s="28" t="n"/>
      <c r="AI537" s="85" t="n"/>
      <c r="AJ537" s="85" t="n"/>
    </row>
    <row customHeight="1" ht="21" r="538" s="247">
      <c r="AH538" s="28" t="n"/>
      <c r="AI538" s="85" t="n"/>
      <c r="AJ538" s="85" t="n"/>
    </row>
    <row customHeight="1" ht="21" r="539" s="247">
      <c r="AH539" s="28" t="n"/>
      <c r="AI539" s="85" t="n"/>
      <c r="AJ539" s="85" t="n"/>
    </row>
    <row customHeight="1" ht="21" r="540" s="247">
      <c r="AH540" s="28" t="n"/>
      <c r="AI540" s="85" t="n"/>
      <c r="AJ540" s="85" t="n"/>
    </row>
    <row customHeight="1" ht="21" r="541" s="247">
      <c r="AH541" s="28" t="n"/>
      <c r="AI541" s="85" t="n"/>
      <c r="AJ541" s="85" t="n"/>
    </row>
    <row customHeight="1" ht="21" r="542" s="247">
      <c r="AH542" s="28" t="n"/>
      <c r="AI542" s="85" t="n"/>
      <c r="AJ542" s="85" t="n"/>
    </row>
    <row customHeight="1" ht="21" r="543" s="247">
      <c r="AH543" s="28" t="n"/>
      <c r="AI543" s="85" t="n"/>
      <c r="AJ543" s="85" t="n"/>
    </row>
    <row customHeight="1" ht="21" r="544" s="247">
      <c r="AH544" s="28" t="n"/>
      <c r="AI544" s="85" t="n"/>
      <c r="AJ544" s="85" t="n"/>
    </row>
    <row customHeight="1" ht="21" r="545" s="247">
      <c r="AH545" s="28" t="n"/>
      <c r="AI545" s="85" t="n"/>
      <c r="AJ545" s="85" t="n"/>
    </row>
    <row customHeight="1" ht="21" r="546" s="247">
      <c r="AH546" s="28" t="n"/>
      <c r="AI546" s="85" t="n"/>
      <c r="AJ546" s="85" t="n"/>
    </row>
    <row customHeight="1" ht="21" r="547" s="247">
      <c r="AH547" s="28" t="n"/>
      <c r="AI547" s="85" t="n"/>
      <c r="AJ547" s="85" t="n"/>
    </row>
    <row customHeight="1" ht="21" r="548" s="247">
      <c r="AH548" s="28" t="n"/>
      <c r="AI548" s="85" t="n"/>
      <c r="AJ548" s="85" t="n"/>
    </row>
    <row customHeight="1" ht="21" r="549" s="247">
      <c r="AH549" s="28" t="n"/>
      <c r="AI549" s="85" t="n"/>
      <c r="AJ549" s="85" t="n"/>
    </row>
    <row customHeight="1" ht="21" r="550" s="247">
      <c r="AH550" s="28" t="n"/>
      <c r="AI550" s="85" t="n"/>
      <c r="AJ550" s="85" t="n"/>
    </row>
    <row customHeight="1" ht="21" r="551" s="247">
      <c r="AH551" s="28" t="n"/>
      <c r="AI551" s="85" t="n"/>
      <c r="AJ551" s="85" t="n"/>
    </row>
    <row customHeight="1" ht="21" r="552" s="247">
      <c r="AH552" s="28" t="n"/>
      <c r="AI552" s="85" t="n"/>
      <c r="AJ552" s="85" t="n"/>
    </row>
    <row customHeight="1" ht="21" r="553" s="247">
      <c r="AH553" s="28" t="n"/>
      <c r="AI553" s="85" t="n"/>
      <c r="AJ553" s="85" t="n"/>
    </row>
    <row customHeight="1" ht="21" r="554" s="247">
      <c r="AH554" s="28" t="n"/>
      <c r="AI554" s="85" t="n"/>
      <c r="AJ554" s="85" t="n"/>
    </row>
    <row customHeight="1" ht="21" r="555" s="247">
      <c r="AH555" s="28" t="n"/>
      <c r="AI555" s="85" t="n"/>
      <c r="AJ555" s="85" t="n"/>
    </row>
    <row customHeight="1" ht="21" r="556" s="247">
      <c r="AH556" s="28" t="n"/>
      <c r="AI556" s="85" t="n"/>
      <c r="AJ556" s="85" t="n"/>
    </row>
    <row customHeight="1" ht="21" r="557" s="247">
      <c r="AH557" s="28" t="n"/>
      <c r="AI557" s="85" t="n"/>
      <c r="AJ557" s="85" t="n"/>
    </row>
    <row customHeight="1" ht="21" r="558" s="247">
      <c r="AH558" s="28" t="n"/>
      <c r="AI558" s="85" t="n"/>
      <c r="AJ558" s="85" t="n"/>
    </row>
    <row customHeight="1" ht="21" r="559" s="247">
      <c r="AH559" s="28" t="n"/>
      <c r="AI559" s="85" t="n"/>
      <c r="AJ559" s="85" t="n"/>
    </row>
    <row customHeight="1" ht="21" r="560" s="247">
      <c r="AH560" s="28" t="n"/>
      <c r="AI560" s="85" t="n"/>
      <c r="AJ560" s="85" t="n"/>
    </row>
    <row customHeight="1" ht="21" r="561" s="247">
      <c r="AH561" s="28" t="n"/>
      <c r="AI561" s="85" t="n"/>
      <c r="AJ561" s="85" t="n"/>
    </row>
    <row customHeight="1" ht="21" r="562" s="247">
      <c r="AH562" s="28" t="n"/>
      <c r="AI562" s="85" t="n"/>
      <c r="AJ562" s="85" t="n"/>
    </row>
    <row customHeight="1" ht="21" r="563" s="247">
      <c r="AH563" s="28" t="n"/>
      <c r="AI563" s="85" t="n"/>
      <c r="AJ563" s="85" t="n"/>
    </row>
    <row customHeight="1" ht="21" r="564" s="247">
      <c r="AH564" s="28" t="n"/>
      <c r="AI564" s="85" t="n"/>
      <c r="AJ564" s="85" t="n"/>
    </row>
    <row customHeight="1" ht="21" r="565" s="247">
      <c r="AH565" s="28" t="n"/>
      <c r="AI565" s="85" t="n"/>
      <c r="AJ565" s="85" t="n"/>
    </row>
    <row customHeight="1" ht="21" r="566" s="247">
      <c r="AH566" s="28" t="n"/>
      <c r="AI566" s="85" t="n"/>
      <c r="AJ566" s="85" t="n"/>
    </row>
    <row customHeight="1" ht="21" r="567" s="247">
      <c r="AH567" s="28" t="n"/>
      <c r="AI567" s="85" t="n"/>
      <c r="AJ567" s="85" t="n"/>
    </row>
    <row customHeight="1" ht="21" r="568" s="247">
      <c r="AH568" s="28" t="n"/>
      <c r="AI568" s="85" t="n"/>
      <c r="AJ568" s="85" t="n"/>
    </row>
    <row customHeight="1" ht="21" r="569" s="247">
      <c r="AH569" s="28" t="n"/>
      <c r="AI569" s="85" t="n"/>
      <c r="AJ569" s="85" t="n"/>
    </row>
    <row customHeight="1" ht="21" r="570" s="247">
      <c r="AH570" s="28" t="n"/>
      <c r="AI570" s="85" t="n"/>
      <c r="AJ570" s="85" t="n"/>
    </row>
    <row customHeight="1" ht="21" r="571" s="247">
      <c r="AH571" s="28" t="n"/>
      <c r="AI571" s="85" t="n"/>
      <c r="AJ571" s="85" t="n"/>
    </row>
    <row customHeight="1" ht="21" r="572" s="247">
      <c r="AH572" s="28" t="n"/>
      <c r="AI572" s="85" t="n"/>
      <c r="AJ572" s="85" t="n"/>
    </row>
    <row customHeight="1" ht="21" r="573" s="247">
      <c r="AH573" s="28" t="n"/>
      <c r="AI573" s="85" t="n"/>
      <c r="AJ573" s="85" t="n"/>
    </row>
    <row customHeight="1" ht="21" r="574" s="247">
      <c r="AH574" s="28" t="n"/>
      <c r="AI574" s="85" t="n"/>
      <c r="AJ574" s="85" t="n"/>
    </row>
    <row customHeight="1" ht="21" r="575" s="247">
      <c r="AH575" s="28" t="n"/>
      <c r="AI575" s="85" t="n"/>
      <c r="AJ575" s="85" t="n"/>
    </row>
    <row customHeight="1" ht="21" r="576" s="247">
      <c r="AH576" s="28" t="n"/>
      <c r="AI576" s="85" t="n"/>
      <c r="AJ576" s="85" t="n"/>
    </row>
    <row customHeight="1" ht="21" r="577" s="247">
      <c r="AH577" s="28" t="n"/>
      <c r="AI577" s="85" t="n"/>
      <c r="AJ577" s="85" t="n"/>
    </row>
    <row customHeight="1" ht="21" r="578" s="247">
      <c r="AH578" s="28" t="n"/>
      <c r="AI578" s="85" t="n"/>
      <c r="AJ578" s="85" t="n"/>
    </row>
    <row customHeight="1" ht="21" r="579" s="247">
      <c r="AH579" s="28" t="n"/>
      <c r="AI579" s="85" t="n"/>
      <c r="AJ579" s="85" t="n"/>
    </row>
    <row customHeight="1" ht="21" r="580" s="247">
      <c r="AH580" s="28" t="n"/>
      <c r="AI580" s="85" t="n"/>
      <c r="AJ580" s="85" t="n"/>
    </row>
    <row customHeight="1" ht="21" r="581" s="247">
      <c r="AH581" s="28" t="n"/>
      <c r="AI581" s="85" t="n"/>
      <c r="AJ581" s="85" t="n"/>
    </row>
    <row customHeight="1" ht="21" r="582" s="247">
      <c r="AH582" s="28" t="n"/>
      <c r="AI582" s="85" t="n"/>
      <c r="AJ582" s="85" t="n"/>
    </row>
    <row customHeight="1" ht="21" r="583" s="247">
      <c r="AH583" s="28" t="n"/>
      <c r="AI583" s="85" t="n"/>
      <c r="AJ583" s="85" t="n"/>
    </row>
    <row customHeight="1" ht="21" r="584" s="247">
      <c r="AH584" s="28" t="n"/>
      <c r="AI584" s="85" t="n"/>
      <c r="AJ584" s="85" t="n"/>
    </row>
    <row customHeight="1" ht="21" r="585" s="247">
      <c r="AH585" s="28" t="n"/>
      <c r="AI585" s="85" t="n"/>
      <c r="AJ585" s="85" t="n"/>
    </row>
    <row customHeight="1" ht="21" r="586" s="247">
      <c r="AH586" s="28" t="n"/>
      <c r="AI586" s="85" t="n"/>
      <c r="AJ586" s="85" t="n"/>
    </row>
    <row customHeight="1" ht="21" r="587" s="247">
      <c r="AH587" s="28" t="n"/>
      <c r="AI587" s="85" t="n"/>
      <c r="AJ587" s="85" t="n"/>
    </row>
    <row customHeight="1" ht="21" r="588" s="247">
      <c r="AH588" s="28" t="n"/>
      <c r="AI588" s="85" t="n"/>
      <c r="AJ588" s="85" t="n"/>
    </row>
    <row customHeight="1" ht="21" r="589" s="247">
      <c r="AH589" s="28" t="n"/>
      <c r="AI589" s="85" t="n"/>
      <c r="AJ589" s="85" t="n"/>
    </row>
    <row customHeight="1" ht="21" r="590" s="247">
      <c r="AH590" s="28" t="n"/>
      <c r="AI590" s="85" t="n"/>
      <c r="AJ590" s="85" t="n"/>
    </row>
    <row customHeight="1" ht="21" r="591" s="247">
      <c r="AH591" s="28" t="n"/>
      <c r="AI591" s="85" t="n"/>
      <c r="AJ591" s="85" t="n"/>
    </row>
    <row customHeight="1" ht="21" r="592" s="247">
      <c r="AH592" s="28" t="n"/>
      <c r="AI592" s="85" t="n"/>
      <c r="AJ592" s="85" t="n"/>
    </row>
    <row customHeight="1" ht="21" r="593" s="247">
      <c r="AH593" s="28" t="n"/>
      <c r="AI593" s="85" t="n"/>
      <c r="AJ593" s="85" t="n"/>
    </row>
    <row customHeight="1" ht="21" r="594" s="247">
      <c r="AH594" s="28" t="n"/>
      <c r="AI594" s="85" t="n"/>
      <c r="AJ594" s="85" t="n"/>
    </row>
    <row customHeight="1" ht="21" r="595" s="247">
      <c r="AH595" s="28" t="n"/>
      <c r="AI595" s="85" t="n"/>
      <c r="AJ595" s="85" t="n"/>
    </row>
    <row customHeight="1" ht="21" r="596" s="247">
      <c r="AH596" s="28" t="n"/>
      <c r="AI596" s="85" t="n"/>
      <c r="AJ596" s="85" t="n"/>
    </row>
    <row customHeight="1" ht="21" r="597" s="247">
      <c r="AH597" s="28" t="n"/>
      <c r="AI597" s="85" t="n"/>
      <c r="AJ597" s="85" t="n"/>
    </row>
    <row customHeight="1" ht="21" r="598" s="247">
      <c r="AH598" s="28" t="n"/>
      <c r="AI598" s="85" t="n"/>
      <c r="AJ598" s="85" t="n"/>
    </row>
    <row customHeight="1" ht="21" r="599" s="247">
      <c r="AH599" s="28" t="n"/>
      <c r="AI599" s="85" t="n"/>
      <c r="AJ599" s="85" t="n"/>
    </row>
    <row customHeight="1" ht="21" r="600" s="247">
      <c r="AH600" s="28" t="n"/>
      <c r="AI600" s="85" t="n"/>
      <c r="AJ600" s="85" t="n"/>
    </row>
    <row customHeight="1" ht="21" r="601" s="247">
      <c r="AH601" s="28" t="n"/>
      <c r="AI601" s="85" t="n"/>
      <c r="AJ601" s="85" t="n"/>
    </row>
    <row customHeight="1" ht="21" r="602" s="247">
      <c r="AH602" s="28" t="n"/>
      <c r="AI602" s="85" t="n"/>
      <c r="AJ602" s="85" t="n"/>
    </row>
    <row customHeight="1" ht="21" r="603" s="247">
      <c r="AH603" s="28" t="n"/>
      <c r="AI603" s="85" t="n"/>
      <c r="AJ603" s="85" t="n"/>
    </row>
    <row customHeight="1" ht="21" r="604" s="247">
      <c r="AH604" s="28" t="n"/>
      <c r="AI604" s="85" t="n"/>
      <c r="AJ604" s="85" t="n"/>
    </row>
    <row customHeight="1" ht="21" r="605" s="247">
      <c r="AH605" s="28" t="n"/>
      <c r="AI605" s="85" t="n"/>
      <c r="AJ605" s="85" t="n"/>
    </row>
    <row customHeight="1" ht="21" r="606" s="247">
      <c r="AH606" s="28" t="n"/>
      <c r="AI606" s="85" t="n"/>
      <c r="AJ606" s="85" t="n"/>
    </row>
    <row customHeight="1" ht="21" r="607" s="247">
      <c r="AH607" s="28" t="n"/>
      <c r="AI607" s="85" t="n"/>
      <c r="AJ607" s="85" t="n"/>
    </row>
    <row customHeight="1" ht="21" r="608" s="247">
      <c r="AH608" s="28" t="n"/>
      <c r="AI608" s="85" t="n"/>
      <c r="AJ608" s="85" t="n"/>
    </row>
    <row customHeight="1" ht="21" r="609" s="247">
      <c r="AH609" s="28" t="n"/>
      <c r="AI609" s="85" t="n"/>
      <c r="AJ609" s="85" t="n"/>
    </row>
    <row customHeight="1" ht="21" r="610" s="247">
      <c r="AH610" s="28" t="n"/>
      <c r="AI610" s="85" t="n"/>
      <c r="AJ610" s="85" t="n"/>
    </row>
    <row customHeight="1" ht="21" r="611" s="247">
      <c r="AH611" s="28" t="n"/>
      <c r="AI611" s="85" t="n"/>
      <c r="AJ611" s="85" t="n"/>
    </row>
    <row customHeight="1" ht="21" r="612" s="247">
      <c r="AH612" s="28" t="n"/>
      <c r="AI612" s="85" t="n"/>
      <c r="AJ612" s="85" t="n"/>
    </row>
    <row customHeight="1" ht="21" r="613" s="247">
      <c r="AH613" s="28" t="n"/>
      <c r="AI613" s="85" t="n"/>
      <c r="AJ613" s="85" t="n"/>
    </row>
    <row customHeight="1" ht="21" r="614" s="247">
      <c r="AH614" s="28" t="n"/>
      <c r="AI614" s="85" t="n"/>
      <c r="AJ614" s="85" t="n"/>
    </row>
    <row customHeight="1" ht="21" r="615" s="247">
      <c r="AH615" s="28" t="n"/>
      <c r="AI615" s="85" t="n"/>
      <c r="AJ615" s="85" t="n"/>
    </row>
    <row customHeight="1" ht="21" r="616" s="247">
      <c r="AH616" s="28" t="n"/>
      <c r="AI616" s="85" t="n"/>
      <c r="AJ616" s="85" t="n"/>
    </row>
    <row customHeight="1" ht="21" r="617" s="247">
      <c r="AH617" s="28" t="n"/>
      <c r="AI617" s="85" t="n"/>
      <c r="AJ617" s="85" t="n"/>
    </row>
    <row customHeight="1" ht="21" r="618" s="247">
      <c r="AH618" s="28" t="n"/>
      <c r="AI618" s="85" t="n"/>
      <c r="AJ618" s="85" t="n"/>
    </row>
    <row customHeight="1" ht="21" r="619" s="247">
      <c r="AH619" s="28" t="n"/>
      <c r="AI619" s="85" t="n"/>
      <c r="AJ619" s="85" t="n"/>
    </row>
    <row customHeight="1" ht="21" r="620" s="247">
      <c r="AH620" s="28" t="n"/>
      <c r="AI620" s="85" t="n"/>
      <c r="AJ620" s="85" t="n"/>
    </row>
    <row customHeight="1" ht="21" r="621" s="247">
      <c r="AH621" s="28" t="n"/>
      <c r="AI621" s="85" t="n"/>
      <c r="AJ621" s="85" t="n"/>
    </row>
    <row customHeight="1" ht="21" r="622" s="247">
      <c r="AH622" s="28" t="n"/>
      <c r="AI622" s="85" t="n"/>
      <c r="AJ622" s="85" t="n"/>
    </row>
    <row customHeight="1" ht="21" r="623" s="247">
      <c r="AH623" s="28" t="n"/>
      <c r="AI623" s="85" t="n"/>
      <c r="AJ623" s="85" t="n"/>
    </row>
    <row customHeight="1" ht="21" r="624" s="247">
      <c r="AH624" s="28" t="n"/>
      <c r="AI624" s="85" t="n"/>
      <c r="AJ624" s="85" t="n"/>
    </row>
    <row customHeight="1" ht="21" r="625" s="247">
      <c r="AH625" s="28" t="n"/>
      <c r="AI625" s="85" t="n"/>
      <c r="AJ625" s="85" t="n"/>
    </row>
    <row customHeight="1" ht="21" r="626" s="247">
      <c r="AH626" s="28" t="n"/>
      <c r="AI626" s="85" t="n"/>
      <c r="AJ626" s="85" t="n"/>
    </row>
    <row customHeight="1" ht="21" r="627" s="247">
      <c r="AH627" s="28" t="n"/>
      <c r="AI627" s="85" t="n"/>
      <c r="AJ627" s="85" t="n"/>
    </row>
    <row customHeight="1" ht="21" r="628" s="247">
      <c r="AH628" s="28" t="n"/>
      <c r="AI628" s="85" t="n"/>
      <c r="AJ628" s="85" t="n"/>
    </row>
    <row customHeight="1" ht="21" r="629" s="247">
      <c r="AH629" s="28" t="n"/>
      <c r="AI629" s="85" t="n"/>
      <c r="AJ629" s="85" t="n"/>
    </row>
    <row customHeight="1" ht="21" r="630" s="247">
      <c r="AH630" s="28" t="n"/>
      <c r="AI630" s="85" t="n"/>
      <c r="AJ630" s="85" t="n"/>
    </row>
    <row customHeight="1" ht="21" r="631" s="247">
      <c r="AH631" s="28" t="n"/>
      <c r="AI631" s="85" t="n"/>
      <c r="AJ631" s="85" t="n"/>
    </row>
    <row customHeight="1" ht="21" r="632" s="247">
      <c r="AH632" s="28" t="n"/>
      <c r="AI632" s="85" t="n"/>
      <c r="AJ632" s="85" t="n"/>
    </row>
    <row customHeight="1" ht="21" r="633" s="247">
      <c r="AH633" s="28" t="n"/>
      <c r="AI633" s="85" t="n"/>
      <c r="AJ633" s="85" t="n"/>
    </row>
    <row customHeight="1" ht="21" r="634" s="247">
      <c r="AH634" s="28" t="n"/>
      <c r="AI634" s="85" t="n"/>
      <c r="AJ634" s="85" t="n"/>
    </row>
    <row customHeight="1" ht="21" r="635" s="247">
      <c r="AH635" s="28" t="n"/>
      <c r="AI635" s="85" t="n"/>
      <c r="AJ635" s="85" t="n"/>
    </row>
    <row customHeight="1" ht="21" r="636" s="247">
      <c r="AH636" s="28" t="n"/>
      <c r="AI636" s="85" t="n"/>
      <c r="AJ636" s="85" t="n"/>
    </row>
    <row customHeight="1" ht="21" r="637" s="247">
      <c r="AH637" s="28" t="n"/>
      <c r="AI637" s="85" t="n"/>
      <c r="AJ637" s="85" t="n"/>
    </row>
    <row customHeight="1" ht="21" r="638" s="247">
      <c r="AH638" s="28" t="n"/>
      <c r="AI638" s="85" t="n"/>
      <c r="AJ638" s="85" t="n"/>
    </row>
    <row customHeight="1" ht="21" r="639" s="247">
      <c r="AH639" s="28" t="n"/>
      <c r="AI639" s="85" t="n"/>
      <c r="AJ639" s="85" t="n"/>
    </row>
    <row customHeight="1" ht="21" r="640" s="247">
      <c r="AH640" s="28" t="n"/>
      <c r="AI640" s="85" t="n"/>
      <c r="AJ640" s="85" t="n"/>
    </row>
    <row customHeight="1" ht="21" r="641" s="247">
      <c r="AH641" s="28" t="n"/>
      <c r="AI641" s="85" t="n"/>
      <c r="AJ641" s="85" t="n"/>
    </row>
    <row customHeight="1" ht="21" r="642" s="247">
      <c r="AH642" s="28" t="n"/>
      <c r="AI642" s="85" t="n"/>
      <c r="AJ642" s="85" t="n"/>
    </row>
    <row customHeight="1" ht="21" r="643" s="247">
      <c r="AH643" s="28" t="n"/>
      <c r="AI643" s="85" t="n"/>
      <c r="AJ643" s="85" t="n"/>
    </row>
    <row customHeight="1" ht="21" r="644" s="247">
      <c r="AH644" s="28" t="n"/>
      <c r="AI644" s="85" t="n"/>
      <c r="AJ644" s="85" t="n"/>
    </row>
    <row customHeight="1" ht="21" r="645" s="247">
      <c r="AH645" s="28" t="n"/>
      <c r="AI645" s="85" t="n"/>
      <c r="AJ645" s="85" t="n"/>
    </row>
    <row customHeight="1" ht="21" r="646" s="247">
      <c r="AH646" s="28" t="n"/>
      <c r="AI646" s="85" t="n"/>
      <c r="AJ646" s="85" t="n"/>
    </row>
    <row customHeight="1" ht="21" r="647" s="247">
      <c r="AH647" s="28" t="n"/>
      <c r="AI647" s="85" t="n"/>
      <c r="AJ647" s="85" t="n"/>
    </row>
    <row customHeight="1" ht="21" r="648" s="247">
      <c r="AH648" s="28" t="n"/>
      <c r="AI648" s="85" t="n"/>
      <c r="AJ648" s="85" t="n"/>
    </row>
    <row customHeight="1" ht="21" r="649" s="247">
      <c r="AH649" s="28" t="n"/>
      <c r="AI649" s="85" t="n"/>
      <c r="AJ649" s="85" t="n"/>
    </row>
    <row customHeight="1" ht="21" r="650" s="247">
      <c r="AH650" s="28" t="n"/>
      <c r="AI650" s="85" t="n"/>
      <c r="AJ650" s="85" t="n"/>
    </row>
    <row customHeight="1" ht="21" r="651" s="247">
      <c r="AH651" s="28" t="n"/>
      <c r="AI651" s="85" t="n"/>
      <c r="AJ651" s="85" t="n"/>
    </row>
    <row customHeight="1" ht="21" r="652" s="247">
      <c r="AH652" s="28" t="n"/>
      <c r="AI652" s="85" t="n"/>
      <c r="AJ652" s="85" t="n"/>
    </row>
    <row customHeight="1" ht="21" r="653" s="247">
      <c r="AH653" s="28" t="n"/>
      <c r="AI653" s="85" t="n"/>
      <c r="AJ653" s="85" t="n"/>
    </row>
    <row customHeight="1" ht="21" r="654" s="247">
      <c r="AH654" s="28" t="n"/>
      <c r="AI654" s="85" t="n"/>
      <c r="AJ654" s="85" t="n"/>
    </row>
    <row customHeight="1" ht="21" r="655" s="247">
      <c r="AH655" s="28" t="n"/>
      <c r="AI655" s="85" t="n"/>
      <c r="AJ655" s="85" t="n"/>
    </row>
    <row customHeight="1" ht="21" r="656" s="247">
      <c r="AH656" s="28" t="n"/>
      <c r="AI656" s="85" t="n"/>
      <c r="AJ656" s="85" t="n"/>
    </row>
  </sheetData>
  <autoFilter ref="A2:AL2"/>
  <conditionalFormatting sqref="J4:J6">
    <cfRule dxfId="1" operator="between" priority="59" stopIfTrue="1" type="cellIs">
      <formula>$G4</formula>
      <formula>$H4</formula>
    </cfRule>
    <cfRule dxfId="9" priority="60" stopIfTrue="1" type="expression">
      <formula>J4&lt;$H4</formula>
    </cfRule>
    <cfRule dxfId="9" priority="61" stopIfTrue="1" type="expression">
      <formula>J4&gt;$I4</formula>
    </cfRule>
  </conditionalFormatting>
  <conditionalFormatting sqref="J7:J117">
    <cfRule dxfId="1" operator="between" priority="45" stopIfTrue="1" type="cellIs">
      <formula>$G7</formula>
      <formula>$H7</formula>
    </cfRule>
    <cfRule dxfId="9" priority="46" stopIfTrue="1" type="expression">
      <formula>J7&lt;$H7</formula>
    </cfRule>
    <cfRule dxfId="9" priority="47" stopIfTrue="1" type="expression">
      <formula>J7&gt;$I7</formula>
    </cfRule>
  </conditionalFormatting>
  <conditionalFormatting sqref="AK4:AK135">
    <cfRule dxfId="0" operator="greaterThan" priority="26" type="cellIs">
      <formula>$X4</formula>
    </cfRule>
    <cfRule dxfId="1" operator="lessThan" priority="27" stopIfTrue="1" type="cellIs">
      <formula>$X4</formula>
    </cfRule>
    <cfRule dxfId="1" operator="equal" priority="28" stopIfTrue="1" type="cellIs">
      <formula>$X4</formula>
    </cfRule>
  </conditionalFormatting>
  <conditionalFormatting sqref="M4:M135">
    <cfRule priority="19" stopIfTrue="1" type="expression">
      <formula>M4=""</formula>
    </cfRule>
    <cfRule dxfId="1" priority="20" stopIfTrue="1" type="expression">
      <formula>M4=$K4</formula>
    </cfRule>
    <cfRule dxfId="9" priority="21" stopIfTrue="1" type="expression">
      <formula>M4&lt;$K4*0.95</formula>
    </cfRule>
    <cfRule dxfId="1" priority="22" stopIfTrue="1" type="expression">
      <formula>M4&gt;$K4*0.95</formula>
    </cfRule>
  </conditionalFormatting>
  <conditionalFormatting sqref="N4:N135">
    <cfRule priority="15" stopIfTrue="1" type="expression">
      <formula>N4=""</formula>
    </cfRule>
    <cfRule dxfId="1" priority="16" stopIfTrue="1" type="expression">
      <formula>N4=$L4</formula>
    </cfRule>
    <cfRule dxfId="9" priority="17" stopIfTrue="1" type="expression">
      <formula>N4&gt;$L4*1.05</formula>
    </cfRule>
    <cfRule dxfId="1" priority="18" stopIfTrue="1" type="expression">
      <formula>N4&lt;$L4*1.05</formula>
    </cfRule>
  </conditionalFormatting>
  <conditionalFormatting sqref="J3">
    <cfRule dxfId="1" operator="between" priority="12" stopIfTrue="1" type="cellIs">
      <formula>$G3</formula>
      <formula>$H3</formula>
    </cfRule>
    <cfRule dxfId="9" priority="13" stopIfTrue="1" type="expression">
      <formula>J3&lt;$H3</formula>
    </cfRule>
    <cfRule dxfId="9" priority="14" stopIfTrue="1" type="expression">
      <formula>J3&gt;$I3</formula>
    </cfRule>
  </conditionalFormatting>
  <conditionalFormatting sqref="AK3">
    <cfRule dxfId="0" operator="greaterThan" priority="9" type="cellIs">
      <formula>$X3</formula>
    </cfRule>
    <cfRule dxfId="1" operator="lessThan" priority="10" stopIfTrue="1" type="cellIs">
      <formula>$X3</formula>
    </cfRule>
    <cfRule dxfId="1" operator="equal" priority="11" stopIfTrue="1" type="cellIs">
      <formula>$X3</formula>
    </cfRule>
  </conditionalFormatting>
  <conditionalFormatting sqref="M3">
    <cfRule priority="5" stopIfTrue="1" type="expression">
      <formula>M3=""</formula>
    </cfRule>
    <cfRule dxfId="1" priority="6" stopIfTrue="1" type="expression">
      <formula>M3=$K3</formula>
    </cfRule>
    <cfRule dxfId="9" priority="7" stopIfTrue="1" type="expression">
      <formula>M3&lt;$K3*0.95</formula>
    </cfRule>
    <cfRule dxfId="1" priority="8" stopIfTrue="1" type="expression">
      <formula>M3&gt;$K3*0.95</formula>
    </cfRule>
  </conditionalFormatting>
  <conditionalFormatting sqref="N3">
    <cfRule priority="1" stopIfTrue="1" type="expression">
      <formula>N3=""</formula>
    </cfRule>
    <cfRule dxfId="1" priority="2" stopIfTrue="1" type="expression">
      <formula>N3=$L3</formula>
    </cfRule>
    <cfRule dxfId="9" priority="3" stopIfTrue="1" type="expression">
      <formula>N3&gt;$L3*1.05</formula>
    </cfRule>
    <cfRule dxfId="1" priority="4" stopIfTrue="1" type="expression">
      <formula>N3&lt;$L3*1.05</formula>
    </cfRule>
  </conditionalFormatting>
  <hyperlinks>
    <hyperlink display="العودة للفهرس" location="index!A1" ref="Y1"/>
    <hyperlink display="العودة لشاشة العرض" location="Dashboard!A1" ref="AH1"/>
  </hyperlinks>
  <pageMargins bottom="0.75" footer="0.3" header="0.3" left="0.7" right="0.7" top="0.75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abSelected="1" topLeftCell="E1" workbookViewId="0">
      <selection activeCell="H11" sqref="A11:XFD11"/>
    </sheetView>
  </sheetViews>
  <sheetFormatPr baseColWidth="8" defaultRowHeight="15"/>
  <cols>
    <col customWidth="1" hidden="1" max="1" min="1" style="247" width="5"/>
    <col customWidth="1" hidden="1" max="2" min="2" style="247" width="6.85546875"/>
    <col customWidth="1" hidden="1" max="3" min="3" style="247" width="8.28515625"/>
    <col customWidth="1" hidden="1" max="4" min="4" style="247" width="7.85546875"/>
    <col bestFit="1" customWidth="1" max="5" min="5" style="247" width="24.7109375"/>
    <col customWidth="1" max="6" min="6" style="247" width="15.85546875"/>
    <col bestFit="1" customWidth="1" max="7" min="7" style="247" width="20"/>
    <col customWidth="1" max="8" min="8" style="247" width="5.85546875"/>
    <col customWidth="1" max="9" min="9" style="247" width="7.5703125"/>
    <col customWidth="1" max="10" min="10" style="247" width="12"/>
    <col customWidth="1" max="12" min="11" style="247" width="11"/>
    <col customWidth="1" max="13" min="13" style="247" width="7.140625"/>
    <col customWidth="1" max="14" min="14" style="247" width="6"/>
    <col customWidth="1" max="16" min="16" style="247" width="10.85546875"/>
  </cols>
  <sheetData>
    <row customHeight="1" ht="15.75" r="1" s="247">
      <c r="E1" s="20" t="inlineStr">
        <is>
          <t>شركة بلوك الصناعية</t>
        </is>
      </c>
      <c r="F1" s="246" t="inlineStr">
        <is>
          <t>تقرير الاوزان الجافة للاسطمبات لشهر</t>
        </is>
      </c>
      <c r="G1" s="253" t="n"/>
      <c r="H1" s="246">
        <f>output!B3</f>
        <v/>
      </c>
      <c r="I1" s="246" t="inlineStr">
        <is>
          <t>عام</t>
        </is>
      </c>
      <c r="J1" s="246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customHeight="1" ht="15.75" r="2" s="247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customHeight="1" ht="23.25" r="3" s="247">
      <c r="E3" s="11" t="n"/>
      <c r="P3" s="12" t="n"/>
    </row>
    <row customHeight="1" ht="23.25" r="4" s="247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customHeight="1" ht="23.25" r="5" s="247">
      <c r="E5" s="11" t="inlineStr">
        <is>
          <t>عدد المنتجات المطابقة</t>
        </is>
      </c>
      <c r="H5">
        <f>H4-H6</f>
        <v/>
      </c>
      <c r="P5" s="12" t="n"/>
    </row>
    <row customHeight="1" ht="23.25" r="6" s="247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9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9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189">
        <f>H8/H4</f>
        <v/>
      </c>
      <c r="P8" s="12" t="n"/>
    </row>
    <row customHeight="1" ht="15.75" r="9" s="247" thickBot="1">
      <c r="E9" s="33" t="inlineStr">
        <is>
          <t>الاوزان الخفيفة</t>
        </is>
      </c>
      <c r="F9" s="252" t="n"/>
      <c r="G9" s="252" t="n"/>
      <c r="H9" s="252" t="n"/>
      <c r="I9" s="252" t="n"/>
      <c r="J9" s="252" t="n"/>
      <c r="K9" s="252" t="n"/>
      <c r="L9" s="252" t="n"/>
      <c r="M9" s="252" t="n"/>
      <c r="N9" s="252" t="n"/>
      <c r="O9" s="252" t="n"/>
      <c r="P9" s="263" t="n"/>
    </row>
    <row customHeight="1" ht="15.75" r="10" s="247" thickBot="1">
      <c r="E10" s="260" t="inlineStr">
        <is>
          <t>اسم المنتج</t>
        </is>
      </c>
      <c r="F10" s="251" t="inlineStr">
        <is>
          <t>كود المنتج</t>
        </is>
      </c>
      <c r="G10" s="248" t="inlineStr">
        <is>
          <t>الوزن المعياري</t>
        </is>
      </c>
      <c r="H10" s="250" t="inlineStr">
        <is>
          <t>الوزن المعياري</t>
        </is>
      </c>
      <c r="I10" s="234" t="n"/>
      <c r="J10" s="257" t="inlineStr">
        <is>
          <t>متوسط الوزن الفعلي</t>
        </is>
      </c>
      <c r="K10" s="262" t="inlineStr">
        <is>
          <t>عدد ايام التشغيل</t>
        </is>
      </c>
      <c r="L10" s="262" t="inlineStr">
        <is>
          <t>نوع الماكينة</t>
        </is>
      </c>
      <c r="M10" s="259" t="inlineStr">
        <is>
          <t>مراقبة Dry weight خلال الشهر للاسطمبة</t>
        </is>
      </c>
      <c r="N10" s="255" t="n"/>
      <c r="O10" s="255" t="n"/>
      <c r="P10" s="256" t="n"/>
    </row>
    <row customHeight="1" ht="45.75" r="11" s="247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261" t="n"/>
      <c r="F11" s="252" t="n"/>
      <c r="G11" s="249" t="n"/>
      <c r="H11" s="32" t="inlineStr">
        <is>
          <t>من</t>
        </is>
      </c>
      <c r="I11" s="32" t="inlineStr">
        <is>
          <t>إلي</t>
        </is>
      </c>
      <c r="J11" s="258" t="n"/>
      <c r="K11" s="263" t="n"/>
      <c r="L11" s="263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254" t="inlineStr">
        <is>
          <t>الانحراف المعياري عن المتوسط±</t>
        </is>
      </c>
    </row>
    <row r="12">
      <c r="E12" s="13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267" t="n"/>
      <c r="O12" s="267" t="n"/>
      <c r="P12" s="39" t="n"/>
    </row>
    <row r="13">
      <c r="E13" s="13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267" t="n"/>
      <c r="O13" s="267" t="n"/>
      <c r="P13" s="39" t="n"/>
    </row>
    <row r="14">
      <c r="E14" s="13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267" t="n"/>
      <c r="O14" s="267" t="n"/>
      <c r="P14" s="39" t="n"/>
    </row>
    <row r="15">
      <c r="E15" s="13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267" t="n"/>
      <c r="O15" s="267" t="n"/>
      <c r="P15" s="39" t="n"/>
    </row>
    <row r="16">
      <c r="E16" s="13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267" t="n"/>
      <c r="O16" s="267" t="n"/>
      <c r="P16" s="39" t="n"/>
    </row>
    <row r="17">
      <c r="E17" s="13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267" t="n"/>
      <c r="O17" s="267" t="n"/>
      <c r="P17" s="39" t="n"/>
    </row>
    <row r="18">
      <c r="E18" s="13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39" t="n"/>
    </row>
    <row r="19">
      <c r="E19" s="13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39" t="n"/>
    </row>
    <row r="20">
      <c r="E20" s="13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39" t="n"/>
    </row>
    <row r="21">
      <c r="E21" s="13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39" t="n"/>
    </row>
    <row r="22">
      <c r="E22" s="13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39" t="n"/>
    </row>
    <row r="23">
      <c r="E23" s="13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39" t="n"/>
    </row>
    <row r="24">
      <c r="E24" s="13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39" t="n"/>
    </row>
    <row r="25">
      <c r="E25" s="13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39" t="n"/>
    </row>
    <row r="26">
      <c r="E26" s="13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39" t="n"/>
    </row>
    <row r="27">
      <c r="E27" s="49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39" t="n"/>
    </row>
    <row r="28">
      <c r="E28" s="49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39" t="n"/>
    </row>
    <row r="29">
      <c r="E29" s="49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39" t="n"/>
    </row>
    <row customHeight="1" ht="15.75" r="30" s="247" thickBot="1">
      <c r="E30" s="13" t="inlineStr">
        <is>
          <t>الاوزان الثقيلة</t>
        </is>
      </c>
      <c r="F30" s="267" t="n"/>
      <c r="G30" s="267" t="n"/>
      <c r="H30" s="267" t="n"/>
      <c r="I30" s="267" t="n"/>
      <c r="J30" s="267" t="n"/>
      <c r="P30" s="12" t="n"/>
    </row>
    <row customHeight="1" ht="15.75" r="31" s="247" thickBot="1">
      <c r="E31" s="69" t="n"/>
      <c r="F31" s="246" t="n"/>
      <c r="G31" s="251" t="inlineStr">
        <is>
          <t>الوزن المعياري</t>
        </is>
      </c>
      <c r="H31" s="250" t="inlineStr">
        <is>
          <t>الوزن المعياري</t>
        </is>
      </c>
      <c r="I31" s="234" t="n"/>
      <c r="J31" s="257" t="inlineStr">
        <is>
          <t>متوسط الوزن الفعلي</t>
        </is>
      </c>
      <c r="K31" s="257" t="inlineStr">
        <is>
          <t>عدد ايام التشغيل</t>
        </is>
      </c>
      <c r="L31" s="264" t="inlineStr">
        <is>
          <t>نوع الماكينة</t>
        </is>
      </c>
      <c r="M31" s="254" t="inlineStr">
        <is>
          <t>مراقبة Dry weight خلال الشهر للاسطمبة</t>
        </is>
      </c>
      <c r="N31" s="255" t="n"/>
      <c r="O31" s="255" t="n"/>
      <c r="P31" s="256" t="n"/>
    </row>
    <row customHeight="1" ht="45.75" r="32" s="247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252" t="n"/>
      <c r="H32" s="32" t="inlineStr">
        <is>
          <t>من</t>
        </is>
      </c>
      <c r="I32" s="32" t="inlineStr">
        <is>
          <t>إلي</t>
        </is>
      </c>
      <c r="J32" s="258" t="n"/>
      <c r="K32" s="258" t="n"/>
      <c r="L32" s="265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254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9" t="n"/>
      <c r="F33" s="267" t="n"/>
      <c r="G33" s="267" t="n"/>
      <c r="H33" s="267" t="n"/>
      <c r="I33" s="267" t="n"/>
      <c r="J33" s="267" t="n"/>
      <c r="K33" s="72" t="n"/>
      <c r="L33" s="72" t="n"/>
      <c r="M33" s="72" t="n"/>
      <c r="N33" s="72" t="n"/>
      <c r="O33" s="72" t="n"/>
      <c r="P33" s="43" t="n"/>
    </row>
    <row r="34">
      <c r="A34" t="n">
        <v>2021</v>
      </c>
      <c r="B34" t="n">
        <v>2</v>
      </c>
      <c r="C34" t="n">
        <v>18</v>
      </c>
      <c r="D34" t="n">
        <v>50</v>
      </c>
      <c r="E34" s="49" t="n"/>
      <c r="F34" s="267" t="n"/>
      <c r="G34" s="267" t="n"/>
      <c r="H34" s="267" t="n"/>
      <c r="I34" s="267" t="n"/>
      <c r="J34" s="267" t="n"/>
      <c r="K34" s="72" t="n"/>
      <c r="L34" s="72" t="n"/>
      <c r="M34" s="72" t="n"/>
      <c r="N34" s="72" t="n"/>
      <c r="O34" s="72" t="n"/>
      <c r="P34" s="43" t="n"/>
    </row>
    <row r="35">
      <c r="A35" t="n">
        <v>2021</v>
      </c>
      <c r="B35" t="n">
        <v>2</v>
      </c>
      <c r="C35" t="n">
        <v>143</v>
      </c>
      <c r="D35" t="n">
        <v>281</v>
      </c>
      <c r="E35" s="49" t="n"/>
      <c r="F35" s="267" t="n"/>
      <c r="G35" s="267" t="n"/>
      <c r="H35" s="267" t="n"/>
      <c r="I35" s="267" t="n"/>
      <c r="J35" s="267" t="n"/>
      <c r="K35" s="72" t="n"/>
      <c r="L35" s="72" t="n"/>
      <c r="M35" s="72" t="n"/>
      <c r="N35" s="72" t="n"/>
      <c r="O35" s="72" t="n"/>
      <c r="P35" s="43" t="n"/>
    </row>
    <row r="36">
      <c r="A36" t="n">
        <v>2021</v>
      </c>
      <c r="B36" t="n">
        <v>2</v>
      </c>
      <c r="C36" t="n">
        <v>148</v>
      </c>
      <c r="D36" t="n">
        <v>348</v>
      </c>
      <c r="E36" s="49" t="n"/>
      <c r="F36" s="267" t="n"/>
      <c r="G36" s="267" t="n"/>
      <c r="H36" s="267" t="n"/>
      <c r="I36" s="267" t="n"/>
      <c r="J36" s="267" t="n"/>
      <c r="K36" s="72" t="n"/>
      <c r="L36" s="72" t="n"/>
      <c r="M36" s="72" t="n"/>
      <c r="N36" s="72" t="n"/>
      <c r="O36" s="72" t="n"/>
      <c r="P36" s="43" t="n"/>
    </row>
    <row r="37">
      <c r="A37" t="n">
        <v>2021</v>
      </c>
      <c r="B37" t="n">
        <v>2</v>
      </c>
      <c r="C37" t="n">
        <v>157</v>
      </c>
      <c r="D37" t="n">
        <v>430</v>
      </c>
      <c r="E37" s="49" t="n"/>
      <c r="F37" s="267" t="n"/>
      <c r="G37" s="267" t="n"/>
      <c r="H37" s="267" t="n"/>
      <c r="I37" s="267" t="n"/>
      <c r="J37" s="267" t="n"/>
      <c r="K37" s="72" t="n"/>
      <c r="L37" s="72" t="n"/>
      <c r="M37" s="72" t="n"/>
      <c r="N37" s="72" t="n"/>
      <c r="O37" s="72" t="n"/>
      <c r="P37" s="43" t="n"/>
    </row>
    <row r="38">
      <c r="A38" t="n">
        <v>2021</v>
      </c>
      <c r="B38" t="n">
        <v>2</v>
      </c>
      <c r="C38" t="n">
        <v>157</v>
      </c>
      <c r="D38" t="n">
        <v>431</v>
      </c>
      <c r="E38" s="49" t="n"/>
      <c r="F38" s="267" t="n"/>
      <c r="G38" s="267" t="n"/>
      <c r="H38" s="267" t="n"/>
      <c r="I38" s="267" t="n"/>
      <c r="J38" s="267" t="n"/>
      <c r="K38" s="72" t="n"/>
      <c r="L38" s="72" t="n"/>
      <c r="M38" s="72" t="n"/>
      <c r="N38" s="72" t="n"/>
      <c r="O38" s="72" t="n"/>
      <c r="P38" s="43" t="n"/>
    </row>
    <row r="39">
      <c r="A39" t="n">
        <v>2021</v>
      </c>
      <c r="B39" t="n">
        <v>2</v>
      </c>
      <c r="C39" t="n">
        <v>157</v>
      </c>
      <c r="D39" t="n">
        <v>432</v>
      </c>
      <c r="E39" s="49" t="n"/>
      <c r="F39" s="267" t="n"/>
      <c r="G39" s="267" t="n"/>
      <c r="H39" s="267" t="n"/>
      <c r="I39" s="267" t="n"/>
      <c r="J39" s="267" t="n"/>
      <c r="K39" s="72" t="n"/>
      <c r="L39" s="72" t="n"/>
      <c r="M39" s="72" t="n"/>
      <c r="N39" s="72" t="n"/>
      <c r="O39" s="72" t="n"/>
      <c r="P39" s="43" t="n"/>
    </row>
    <row r="40">
      <c r="A40" t="n">
        <v>2021</v>
      </c>
      <c r="B40" t="n">
        <v>2</v>
      </c>
      <c r="C40" t="n">
        <v>405</v>
      </c>
      <c r="D40" t="n">
        <v>619</v>
      </c>
      <c r="E40" s="49" t="n"/>
      <c r="F40" s="267" t="n"/>
      <c r="G40" s="267" t="n"/>
      <c r="H40" s="267" t="n"/>
      <c r="I40" s="267" t="n"/>
      <c r="J40" s="267" t="n"/>
      <c r="K40" s="72" t="n"/>
      <c r="L40" s="72" t="n"/>
      <c r="M40" s="72" t="n"/>
      <c r="N40" s="72" t="n"/>
      <c r="O40" s="72" t="n"/>
      <c r="P40" s="43" t="n"/>
    </row>
    <row r="41">
      <c r="A41" t="n">
        <v>2021</v>
      </c>
      <c r="B41" t="n">
        <v>2</v>
      </c>
      <c r="C41" t="n">
        <v>405</v>
      </c>
      <c r="D41" t="n">
        <v>621</v>
      </c>
      <c r="E41" s="49" t="n"/>
      <c r="F41" s="267" t="n"/>
      <c r="G41" s="267" t="n"/>
      <c r="H41" s="267" t="n"/>
      <c r="I41" s="267" t="n"/>
      <c r="J41" s="267" t="n"/>
      <c r="K41" s="72" t="n"/>
      <c r="L41" s="72" t="n"/>
      <c r="M41" s="72" t="n"/>
      <c r="N41" s="72" t="n"/>
      <c r="O41" s="72" t="n"/>
      <c r="P41" s="43" t="n"/>
    </row>
    <row r="42">
      <c r="A42" t="n">
        <v>2021</v>
      </c>
      <c r="B42" t="n">
        <v>2</v>
      </c>
      <c r="C42" t="n">
        <v>405</v>
      </c>
      <c r="D42" t="n">
        <v>622</v>
      </c>
      <c r="E42" s="49" t="n"/>
      <c r="F42" s="267" t="n"/>
      <c r="G42" s="267" t="n"/>
      <c r="H42" s="267" t="n"/>
      <c r="I42" s="267" t="n"/>
      <c r="J42" s="267" t="n"/>
      <c r="K42" s="72" t="n"/>
      <c r="L42" s="72" t="n"/>
      <c r="M42" s="72" t="n"/>
      <c r="N42" s="72" t="n"/>
      <c r="O42" s="72" t="n"/>
      <c r="P42" s="43" t="n"/>
    </row>
    <row r="43">
      <c r="A43" t="n">
        <v>2021</v>
      </c>
      <c r="B43" t="n">
        <v>2</v>
      </c>
      <c r="C43" t="n">
        <v>406</v>
      </c>
      <c r="D43" t="n">
        <v>626</v>
      </c>
      <c r="E43" s="49" t="n"/>
      <c r="F43" s="267" t="n"/>
      <c r="G43" s="267" t="n"/>
      <c r="H43" s="267" t="n"/>
      <c r="I43" s="267" t="n"/>
      <c r="J43" s="267" t="n"/>
      <c r="K43" s="72" t="n"/>
      <c r="L43" s="72" t="n"/>
      <c r="M43" s="72" t="n"/>
      <c r="N43" s="72" t="n"/>
      <c r="O43" s="72" t="n"/>
      <c r="P43" s="43" t="n"/>
    </row>
    <row r="44">
      <c r="A44" t="n">
        <v>2021</v>
      </c>
      <c r="B44" t="n">
        <v>2</v>
      </c>
      <c r="C44" t="n">
        <v>416</v>
      </c>
      <c r="D44" t="n">
        <v>659</v>
      </c>
      <c r="E44" s="49" t="n"/>
      <c r="F44" s="267" t="n"/>
      <c r="G44" s="267" t="n"/>
      <c r="H44" s="267" t="n"/>
      <c r="I44" s="267" t="n"/>
      <c r="J44" s="267" t="n"/>
      <c r="K44" s="72" t="n"/>
      <c r="L44" s="72" t="n"/>
      <c r="M44" s="72" t="n"/>
      <c r="N44" s="72" t="n"/>
      <c r="O44" s="72" t="n"/>
      <c r="P44" s="43" t="n"/>
    </row>
    <row r="45">
      <c r="A45" t="n">
        <v>2021</v>
      </c>
      <c r="B45" t="n">
        <v>2</v>
      </c>
      <c r="C45" t="n">
        <v>417</v>
      </c>
      <c r="D45" t="n">
        <v>660</v>
      </c>
      <c r="E45" s="266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43" t="n"/>
    </row>
    <row r="46">
      <c r="A46" t="n">
        <v>2021</v>
      </c>
      <c r="B46" t="n">
        <v>2</v>
      </c>
      <c r="C46" t="n">
        <v>418</v>
      </c>
      <c r="D46" t="n">
        <v>662</v>
      </c>
      <c r="E46" s="266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43" t="n"/>
    </row>
    <row r="47">
      <c r="A47" t="n">
        <v>2021</v>
      </c>
      <c r="B47" t="n">
        <v>2</v>
      </c>
      <c r="C47" t="n">
        <v>418</v>
      </c>
      <c r="D47" t="n">
        <v>663</v>
      </c>
      <c r="E47" s="266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43" t="n"/>
    </row>
    <row r="48">
      <c r="A48" t="n">
        <v>2021</v>
      </c>
      <c r="B48" t="n">
        <v>2</v>
      </c>
      <c r="C48" t="n">
        <v>418</v>
      </c>
      <c r="D48" t="n">
        <v>664</v>
      </c>
      <c r="E48" s="266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43" t="n"/>
    </row>
    <row customHeight="1" ht="15.75" r="49" s="247" thickBot="1">
      <c r="A49" t="n">
        <v>2021</v>
      </c>
      <c r="B49" t="n">
        <v>2</v>
      </c>
      <c r="C49" t="n">
        <v>418</v>
      </c>
      <c r="D49" t="n">
        <v>665</v>
      </c>
      <c r="E49" s="44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2" t="n"/>
    </row>
    <row r="50">
      <c r="A50" t="n">
        <v>2021</v>
      </c>
      <c r="B50" t="n">
        <v>2</v>
      </c>
      <c r="C50" t="n">
        <v>123</v>
      </c>
      <c r="D50" t="n">
        <v>645</v>
      </c>
      <c r="E50" s="11" t="n"/>
    </row>
    <row r="51">
      <c r="E51" s="11" t="n"/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customHeight="1" ht="15.75" r="185" s="247" thickBot="1">
      <c r="E185" s="261" t="n"/>
      <c r="F185" s="252" t="n"/>
      <c r="G185" s="252" t="n"/>
      <c r="H185" s="252" t="n"/>
      <c r="I185" s="252" t="n"/>
      <c r="J185" s="252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94" xSplit="2" ySplit="10"/>
      <selection activeCell="A3" sqref="A3"/>
      <selection activeCell="A3" pane="topRight" sqref="A3"/>
      <selection activeCell="A3" pane="bottomLeft" sqref="A3"/>
      <selection activeCell="A3" pane="bottomRight" sqref="A3"/>
    </sheetView>
  </sheetViews>
  <sheetFormatPr baseColWidth="8" defaultRowHeight="15"/>
  <cols>
    <col customWidth="1" hidden="1" max="1" min="1" style="247" width="5"/>
    <col customWidth="1" hidden="1" max="2" min="2" style="247" width="6.85546875"/>
    <col customWidth="1" hidden="1" max="3" min="3" style="247" width="8.28515625"/>
    <col customWidth="1" max="4" min="4" style="267" width="30"/>
    <col customWidth="1" max="5" min="5" style="267" width="13.85546875"/>
    <col customWidth="1" max="6" min="6" style="267" width="11.140625"/>
    <col customWidth="1" max="7" min="7" style="267" width="11.28515625"/>
    <col customWidth="1" max="8" min="8" style="267" width="11.42578125"/>
    <col customWidth="1" max="10" min="9" style="267" width="10.5703125"/>
    <col customWidth="1" max="11" min="11" style="267" width="11.140625"/>
    <col customWidth="1" max="12" min="12" style="267" width="6.28515625"/>
    <col customWidth="1" max="16" min="13" style="267" width="6.85546875"/>
    <col customWidth="1" max="17" min="17" style="267" width="10.7109375"/>
  </cols>
  <sheetData>
    <row customHeight="1" ht="15.75" r="1" s="247">
      <c r="C1" s="9" t="n"/>
      <c r="D1" s="20" t="inlineStr">
        <is>
          <t>شركة بلوك الصناعية</t>
        </is>
      </c>
      <c r="E1" s="246" t="inlineStr">
        <is>
          <t>تقرير CT لشهر</t>
        </is>
      </c>
      <c r="F1" s="246">
        <f>output!B3</f>
        <v/>
      </c>
      <c r="G1" s="246" t="inlineStr">
        <is>
          <t>عام</t>
        </is>
      </c>
      <c r="H1" s="246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customHeight="1" ht="15.75" r="2" s="247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266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266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266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266" t="inlineStr">
        <is>
          <t xml:space="preserve"> نسبة الاسطمبات التى لم تحقق معيارى CT خلال الشهر</t>
        </is>
      </c>
      <c r="G7" s="189">
        <f>G6/G4</f>
        <v/>
      </c>
      <c r="Q7" s="12" t="n"/>
    </row>
    <row customHeight="1" ht="15.75" r="8" s="247" thickBot="1">
      <c r="B8" t="n">
        <v>5</v>
      </c>
      <c r="C8" s="266" t="inlineStr">
        <is>
          <t>الاسطمبات التى لم تحقق معيارى CT خلال الشهر هم كالاتى :</t>
        </is>
      </c>
      <c r="Q8" s="12" t="n"/>
    </row>
    <row customHeight="1" ht="15.75" r="9" s="247" thickBot="1">
      <c r="B9" s="9" t="n"/>
      <c r="C9" s="9" t="n"/>
      <c r="D9" s="269" t="inlineStr">
        <is>
          <t>اسم الاسطمبة</t>
        </is>
      </c>
      <c r="E9" s="268" t="inlineStr">
        <is>
          <t>المعدل المعياري للانتاج</t>
        </is>
      </c>
      <c r="F9" s="268" t="inlineStr">
        <is>
          <t>زمن الدورة المعياري</t>
        </is>
      </c>
      <c r="G9" s="268" t="inlineStr">
        <is>
          <t>متوسط معدل الانتاج الفعلي</t>
        </is>
      </c>
      <c r="H9" s="268" t="inlineStr">
        <is>
          <t>متوسط زمن الدورة الفعلي</t>
        </is>
      </c>
      <c r="I9" s="254" t="inlineStr">
        <is>
          <t>عدد ايام التشغيل</t>
        </is>
      </c>
      <c r="J9" s="254" t="inlineStr">
        <is>
          <t>نوع الماكينة</t>
        </is>
      </c>
      <c r="K9" s="259" t="inlineStr">
        <is>
          <t>مراقبة CT خلال الشهر للاسطمبات الغير مطابقة</t>
        </is>
      </c>
      <c r="L9" s="255" t="n"/>
      <c r="M9" s="255" t="n"/>
      <c r="N9" s="255" t="n"/>
      <c r="O9" s="255" t="n"/>
      <c r="P9" s="255" t="n"/>
      <c r="Q9" s="256" t="n"/>
    </row>
    <row customHeight="1" ht="45.75" r="10" s="247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261" t="n"/>
      <c r="E10" s="252" t="n"/>
      <c r="F10" s="252" t="n"/>
      <c r="G10" s="252" t="n"/>
      <c r="H10" s="252" t="n"/>
      <c r="I10" s="263" t="n"/>
      <c r="J10" s="263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C11" s="49" t="n"/>
      <c r="Q11" s="39" t="n"/>
    </row>
    <row r="12">
      <c r="C12" s="49" t="n"/>
      <c r="Q12" s="39" t="n"/>
    </row>
    <row r="13">
      <c r="C13" s="49" t="n"/>
      <c r="Q13" s="39" t="n"/>
    </row>
    <row r="14">
      <c r="C14" s="49" t="n"/>
      <c r="Q14" s="39" t="n"/>
    </row>
    <row r="15">
      <c r="C15" s="49" t="n"/>
      <c r="Q15" s="39" t="n"/>
    </row>
    <row r="16">
      <c r="C16" s="49" t="n"/>
      <c r="Q16" s="39" t="n"/>
    </row>
    <row r="17">
      <c r="C17" s="49" t="n"/>
      <c r="Q17" s="39" t="n"/>
    </row>
    <row r="18">
      <c r="C18" s="49" t="n"/>
      <c r="Q18" s="39" t="n"/>
    </row>
    <row r="19">
      <c r="C19" s="49" t="n"/>
      <c r="Q19" s="39" t="n"/>
    </row>
    <row r="20">
      <c r="C20" s="49" t="n"/>
      <c r="Q20" s="39" t="n"/>
    </row>
    <row r="21">
      <c r="C21" s="49" t="n"/>
      <c r="Q21" s="39" t="n"/>
    </row>
    <row r="22">
      <c r="C22" s="49" t="n"/>
      <c r="Q22" s="39" t="n"/>
    </row>
    <row r="23">
      <c r="C23" s="49" t="n"/>
      <c r="Q23" s="39" t="n"/>
    </row>
    <row r="24">
      <c r="C24" s="49" t="n"/>
      <c r="Q24" s="39" t="n"/>
    </row>
    <row r="25">
      <c r="C25" s="49" t="n"/>
      <c r="Q25" s="39" t="n"/>
    </row>
    <row r="26">
      <c r="C26" s="49" t="n"/>
      <c r="Q26" s="39" t="n"/>
    </row>
    <row r="27">
      <c r="C27" s="49" t="n"/>
      <c r="Q27" s="39" t="n"/>
    </row>
    <row r="28">
      <c r="C28" s="49" t="n"/>
      <c r="Q28" s="39" t="n"/>
    </row>
    <row r="29">
      <c r="C29" s="49" t="n"/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customHeight="1" ht="15.75" r="95" s="247" thickBot="1">
      <c r="C95" s="261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activePane="bottomRight" state="frozen" topLeftCell="H15" xSplit="3" ySplit="14"/>
      <selection activeCell="AA2" sqref="AA2:AA3"/>
      <selection activeCell="AA2" pane="topRight" sqref="AA2:AA3"/>
      <selection activeCell="AA2" pane="bottomLeft" sqref="AA2:AA3"/>
      <selection activeCell="E14" pane="bottomRight" sqref="A14:XFD14"/>
    </sheetView>
  </sheetViews>
  <sheetFormatPr baseColWidth="8" defaultRowHeight="15"/>
  <cols>
    <col customWidth="1" hidden="1" max="1" min="1" style="247" width="5"/>
    <col customWidth="1" hidden="1" max="2" min="2" style="247" width="14"/>
    <col customWidth="1" hidden="1" max="3" min="3" style="247" width="17.140625"/>
    <col customWidth="1" hidden="1" max="4" min="4" style="247" width="7.85546875"/>
    <col bestFit="1" customWidth="1" max="5" min="5" style="247" width="39"/>
    <col bestFit="1" customWidth="1" max="6" min="6" style="247" width="16.42578125"/>
    <col bestFit="1" customWidth="1" max="7" min="7" style="247" width="15.5703125"/>
    <col customWidth="1" hidden="1" max="16" min="8" style="267" width="12.140625"/>
    <col customWidth="1" max="17" min="17" style="247" width="18.28515625"/>
    <col customWidth="1" max="18" min="18" style="247" width="13.140625"/>
    <col customWidth="1" max="19" min="19" style="247" width="9.7109375"/>
    <col customWidth="1" max="20" min="20" style="247" width="11.28515625"/>
    <col bestFit="1" customWidth="1" max="21" min="21" style="247" width="18.85546875"/>
    <col bestFit="1" customWidth="1" max="22" min="22" style="247" width="16.7109375"/>
    <col bestFit="1" customWidth="1" max="23" min="23" style="247" width="20.5703125"/>
    <col bestFit="1" customWidth="1" max="24" min="24" style="247" width="20.42578125"/>
    <col bestFit="1" customWidth="1" max="25" min="25" style="247" width="20.7109375"/>
    <col bestFit="1" customWidth="1" max="26" min="26" style="247" width="23.5703125"/>
    <col bestFit="1" customWidth="1" max="27" min="27" style="247" width="25.28515625"/>
    <col bestFit="1" customWidth="1" max="28" min="28" style="247" width="16.42578125"/>
    <col hidden="1" max="30" min="30" style="247"/>
  </cols>
  <sheetData>
    <row customHeight="1" ht="15.75" r="1" s="247">
      <c r="E1" s="20" t="inlineStr">
        <is>
          <t>شركة بلوك الصناعية</t>
        </is>
      </c>
      <c r="F1" s="246" t="inlineStr">
        <is>
          <t>تقرير التوالف لشهر</t>
        </is>
      </c>
      <c r="G1" s="246">
        <f>output!B15</f>
        <v/>
      </c>
      <c r="Q1" s="246" t="inlineStr">
        <is>
          <t>عام</t>
        </is>
      </c>
      <c r="R1" s="246">
        <f>output!A15</f>
        <v/>
      </c>
      <c r="S1" s="253" t="n"/>
      <c r="T1" s="10" t="n"/>
      <c r="U1" s="66" t="inlineStr">
        <is>
          <t>العودة للفهرس</t>
        </is>
      </c>
    </row>
    <row customHeight="1" ht="15.75" r="2" s="247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189">
        <f>Q7/G5</f>
        <v/>
      </c>
      <c r="T7" s="12" t="n"/>
    </row>
    <row r="8">
      <c r="E8" s="11" t="inlineStr">
        <is>
          <t>اجمالي التوالف بالصنف</t>
        </is>
      </c>
      <c r="F8">
        <f>SUM(output!Y3:Y200)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9">
        <f>F8/Q8</f>
        <v/>
      </c>
      <c r="T8" s="12" t="n"/>
      <c r="U8">
        <f>SUM(output!Z3:Z200)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customHeight="1" ht="15.75" r="13" s="247" thickBot="1">
      <c r="E13" s="11" t="inlineStr">
        <is>
          <t>المنتجات التي توالفها غير مطابقة للمعياري:</t>
        </is>
      </c>
      <c r="F13" s="252" t="n"/>
      <c r="G13" s="190" t="n"/>
      <c r="Q13" s="252" t="n"/>
      <c r="R13" s="252" t="n"/>
      <c r="S13" s="252" t="n"/>
      <c r="T13" s="263" t="n"/>
    </row>
    <row customFormat="1" customHeight="1" ht="33" r="14" s="204">
      <c r="E14" s="4" t="inlineStr">
        <is>
          <t>اسم المنتج</t>
        </is>
      </c>
      <c r="F14" s="4" t="inlineStr">
        <is>
          <t>كود المنتج</t>
        </is>
      </c>
      <c r="G14" s="186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298" t="inlineStr">
        <is>
          <t>نسبة التوالف بالطقم</t>
        </is>
      </c>
      <c r="U14" s="14" t="n"/>
      <c r="AC14" s="192" t="n"/>
    </row>
    <row customFormat="1" r="15" s="267">
      <c r="E15" s="49" t="n"/>
      <c r="G15" s="184" t="n"/>
      <c r="T15" s="193" t="n"/>
      <c r="U15" s="7" t="n"/>
      <c r="AC15" s="184" t="n"/>
    </row>
    <row customFormat="1" r="16" s="267">
      <c r="E16" s="49" t="n"/>
      <c r="G16" s="184" t="n"/>
      <c r="T16" s="193" t="n"/>
      <c r="U16" s="7" t="n"/>
      <c r="AC16" s="184" t="n"/>
    </row>
    <row customFormat="1" r="17" s="267">
      <c r="E17" s="49" t="n"/>
      <c r="G17" s="184" t="n"/>
      <c r="T17" s="193" t="n"/>
      <c r="U17" s="7" t="n"/>
      <c r="AC17" s="184" t="n"/>
    </row>
    <row customFormat="1" r="18" s="267">
      <c r="E18" s="49" t="n"/>
      <c r="G18" s="184" t="n"/>
      <c r="T18" s="193" t="n"/>
      <c r="U18" s="7" t="n"/>
      <c r="AC18" s="184" t="n"/>
    </row>
    <row customFormat="1" r="19" s="267">
      <c r="E19" s="49" t="n"/>
      <c r="G19" s="184" t="n"/>
      <c r="T19" s="193" t="n"/>
      <c r="U19" s="7" t="n"/>
      <c r="AC19" s="184" t="n"/>
    </row>
    <row customFormat="1" r="20" s="267">
      <c r="E20" s="49" t="n"/>
      <c r="G20" s="184" t="n"/>
      <c r="T20" s="193" t="n"/>
      <c r="U20" s="7" t="n"/>
      <c r="AC20" s="184" t="n"/>
    </row>
    <row customFormat="1" r="21" s="267">
      <c r="E21" s="49" t="n"/>
      <c r="G21" s="184" t="n"/>
      <c r="T21" s="193" t="n"/>
      <c r="U21" s="7" t="n"/>
      <c r="AC21" s="184" t="n"/>
    </row>
    <row customFormat="1" r="22" s="267">
      <c r="E22" s="49" t="n"/>
      <c r="G22" s="184" t="n"/>
      <c r="T22" s="193" t="n"/>
      <c r="U22" s="7" t="n"/>
      <c r="AC22" s="184" t="n"/>
    </row>
    <row customFormat="1" r="23" s="267">
      <c r="E23" s="49" t="n"/>
      <c r="G23" s="184" t="n"/>
      <c r="T23" s="193" t="n"/>
      <c r="U23" s="7" t="n"/>
      <c r="AC23" s="184" t="n"/>
    </row>
    <row customFormat="1" r="24" s="267">
      <c r="E24" s="49" t="n"/>
      <c r="G24" s="184" t="n"/>
      <c r="T24" s="193" t="n"/>
      <c r="U24" s="7" t="n"/>
      <c r="AC24" s="184" t="n"/>
    </row>
    <row customFormat="1" r="25" s="267">
      <c r="E25" s="49" t="n"/>
      <c r="G25" s="184" t="n"/>
      <c r="T25" s="193" t="n"/>
      <c r="U25" s="7" t="n"/>
      <c r="AC25" s="184" t="n"/>
    </row>
    <row customFormat="1" r="26" s="267">
      <c r="E26" s="49" t="n"/>
      <c r="G26" s="184" t="n"/>
      <c r="T26" s="193" t="n"/>
      <c r="U26" s="7" t="n"/>
      <c r="AC26" s="184" t="n"/>
    </row>
    <row customFormat="1" r="27" s="267">
      <c r="E27" s="49" t="n"/>
      <c r="G27" s="184" t="n"/>
      <c r="T27" s="193" t="n"/>
      <c r="U27" s="7" t="n"/>
    </row>
    <row customFormat="1" r="28" s="267">
      <c r="E28" s="49" t="n"/>
      <c r="G28" s="184" t="n"/>
      <c r="T28" s="193" t="n"/>
      <c r="U28" s="7" t="n"/>
    </row>
    <row customFormat="1" r="29" s="267">
      <c r="E29" s="49" t="n"/>
      <c r="G29" s="184" t="n"/>
      <c r="T29" s="193" t="n"/>
      <c r="U29" s="7" t="n"/>
    </row>
    <row customFormat="1" r="30" s="267">
      <c r="E30" s="49" t="n"/>
      <c r="G30" s="184" t="n"/>
      <c r="T30" s="193" t="n"/>
      <c r="U30" s="7" t="n"/>
    </row>
    <row customFormat="1" r="31" s="267">
      <c r="E31" s="49" t="n"/>
      <c r="G31" s="184" t="n"/>
      <c r="T31" s="193" t="n"/>
      <c r="U31" s="7" t="n"/>
    </row>
    <row customFormat="1" r="32" s="267">
      <c r="E32" s="49" t="n"/>
      <c r="G32" s="184" t="n"/>
      <c r="T32" s="193" t="n"/>
      <c r="U32" s="7" t="n"/>
    </row>
    <row customFormat="1" r="33" s="267">
      <c r="E33" s="49" t="n"/>
      <c r="G33" s="184" t="n"/>
      <c r="T33" s="193" t="n"/>
      <c r="U33" s="7" t="n"/>
    </row>
    <row customFormat="1" r="34" s="267">
      <c r="E34" s="49" t="n"/>
      <c r="G34" s="184" t="n"/>
      <c r="T34" s="193" t="n"/>
      <c r="U34" s="7" t="n"/>
    </row>
    <row customFormat="1" r="35" s="267">
      <c r="E35" s="49" t="n"/>
      <c r="G35" s="184" t="n"/>
      <c r="T35" s="193" t="n"/>
      <c r="U35" s="7" t="n"/>
    </row>
    <row customFormat="1" r="36" s="267">
      <c r="E36" s="49" t="n"/>
      <c r="G36" s="184" t="n"/>
      <c r="T36" s="193" t="n"/>
      <c r="U36" s="7" t="n"/>
    </row>
    <row customFormat="1" r="37" s="267">
      <c r="E37" s="49" t="n"/>
      <c r="G37" s="184" t="n"/>
      <c r="T37" s="193" t="n"/>
      <c r="U37" s="7" t="n"/>
    </row>
    <row customFormat="1" r="38" s="267">
      <c r="E38" s="49" t="n"/>
      <c r="G38" s="184" t="n"/>
      <c r="T38" s="193" t="n"/>
      <c r="U38" s="7" t="n"/>
    </row>
    <row r="39">
      <c r="E39" s="11" t="n"/>
      <c r="T39" s="193" t="n"/>
    </row>
    <row r="40">
      <c r="E40" s="11" t="n"/>
      <c r="T40" s="193" t="n"/>
    </row>
    <row r="41">
      <c r="E41" s="11" t="n"/>
      <c r="T41" s="193" t="n"/>
    </row>
    <row r="42">
      <c r="E42" s="11" t="n"/>
      <c r="T42" s="193" t="n"/>
    </row>
    <row r="43">
      <c r="E43" s="11" t="n"/>
      <c r="T43" s="193" t="n"/>
    </row>
    <row r="44">
      <c r="E44" s="11" t="n"/>
      <c r="T44" s="193" t="n"/>
    </row>
    <row r="45">
      <c r="E45" s="11" t="n"/>
      <c r="T45" s="193" t="n"/>
    </row>
    <row r="46">
      <c r="E46" s="11" t="n"/>
      <c r="T46" s="193" t="n"/>
    </row>
    <row r="47">
      <c r="E47" s="11" t="n"/>
      <c r="T47" s="193" t="n"/>
    </row>
    <row r="48">
      <c r="E48" s="11" t="n"/>
      <c r="T48" s="193" t="n"/>
    </row>
    <row r="49">
      <c r="E49" s="11" t="n"/>
      <c r="T49" s="193" t="n"/>
    </row>
    <row r="50">
      <c r="E50" s="11" t="n"/>
      <c r="T50" s="193" t="n"/>
    </row>
    <row r="51">
      <c r="E51" s="11" t="n"/>
      <c r="T51" s="193" t="n"/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customHeight="1" ht="15.75" r="72" s="247" thickBot="1">
      <c r="E72" s="261" t="n"/>
      <c r="F72" s="252" t="n"/>
      <c r="G72" s="252" t="n"/>
      <c r="Q72" s="252" t="n"/>
      <c r="R72" s="252" t="n"/>
      <c r="S72" s="252" t="n"/>
      <c r="T72" s="263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A2" pane="bottomRight" sqref="A2:XFD2"/>
    </sheetView>
  </sheetViews>
  <sheetFormatPr baseColWidth="8" defaultRowHeight="15"/>
  <cols>
    <col customWidth="1" hidden="1" max="1" min="1" style="247" width="5"/>
    <col customWidth="1" max="2" min="2" style="247" width="6.85546875"/>
    <col customWidth="1" max="3" min="3" style="247" width="11.28515625"/>
    <col customWidth="1" hidden="1" max="15" min="4" style="204" width="11.28515625"/>
    <col customWidth="1" max="21" min="16" style="204" width="11.28515625"/>
  </cols>
  <sheetData>
    <row r="1">
      <c r="C1" s="267" t="inlineStr">
        <is>
          <t>تقرير</t>
        </is>
      </c>
      <c r="P1" s="267" t="inlineStr">
        <is>
          <t>التوالف بالايام</t>
        </is>
      </c>
      <c r="Q1" s="204" t="inlineStr">
        <is>
          <t>لشهر</t>
        </is>
      </c>
      <c r="R1" s="204">
        <f>B3</f>
        <v/>
      </c>
      <c r="S1" s="204" t="inlineStr">
        <is>
          <t>عام</t>
        </is>
      </c>
      <c r="T1" s="204">
        <f>A3</f>
        <v/>
      </c>
      <c r="W1" s="204" t="n"/>
      <c r="X1" s="66" t="inlineStr">
        <is>
          <t>العودة للفهرس</t>
        </is>
      </c>
      <c r="Y1" s="204" t="n"/>
      <c r="Z1" s="204" t="n"/>
      <c r="AA1" s="204" t="n"/>
      <c r="AB1" s="204" t="n"/>
      <c r="AC1" s="204" t="n"/>
      <c r="AD1" s="204" t="n"/>
    </row>
    <row customHeight="1" ht="45" r="2" s="247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customHeight="1" ht="15" r="3" s="247">
      <c r="A3" t="n">
        <v>2021</v>
      </c>
      <c r="B3" t="n">
        <v>3</v>
      </c>
      <c r="C3" s="299" t="n">
        <v>44255</v>
      </c>
      <c r="D3" t="n">
        <v>248.7</v>
      </c>
      <c r="E3" t="n">
        <v>90</v>
      </c>
      <c r="F3" t="n">
        <v>118</v>
      </c>
      <c r="G3" t="n">
        <v>116</v>
      </c>
      <c r="H3" t="n">
        <v>53</v>
      </c>
      <c r="I3" t="n">
        <v>100</v>
      </c>
      <c r="K3" t="n">
        <v>13</v>
      </c>
      <c r="L3" t="n">
        <v>8</v>
      </c>
      <c r="P3" t="n">
        <v>287</v>
      </c>
      <c r="Q3" t="n">
        <v>29914</v>
      </c>
      <c r="R3" t="n">
        <v>3.5</v>
      </c>
      <c r="S3" t="n">
        <v>325.9</v>
      </c>
      <c r="T3" t="n">
        <v>3.5</v>
      </c>
      <c r="U3" t="n">
        <v>310.9</v>
      </c>
      <c r="V3" t="n">
        <v>3.494</v>
      </c>
      <c r="W3" s="192" t="n"/>
    </row>
    <row r="4">
      <c r="A4" t="n">
        <v>2021</v>
      </c>
      <c r="B4" t="n">
        <v>3</v>
      </c>
      <c r="C4" s="299" t="n">
        <v>44256</v>
      </c>
      <c r="D4" t="n">
        <v>226.1</v>
      </c>
      <c r="E4" t="n">
        <v>87</v>
      </c>
      <c r="F4" t="n">
        <v>127</v>
      </c>
      <c r="G4" t="n">
        <v>180</v>
      </c>
      <c r="H4" t="n">
        <v>74</v>
      </c>
      <c r="I4" t="n">
        <v>164</v>
      </c>
      <c r="J4" t="n">
        <v>1</v>
      </c>
      <c r="K4" t="n">
        <v>2</v>
      </c>
      <c r="L4" t="n">
        <v>2</v>
      </c>
      <c r="P4" t="n">
        <v>422</v>
      </c>
      <c r="Q4" t="n">
        <v>38768</v>
      </c>
      <c r="R4" t="n">
        <v>6.7</v>
      </c>
      <c r="S4" t="n">
        <v>829.9</v>
      </c>
      <c r="T4" t="n">
        <v>6.6</v>
      </c>
      <c r="U4" t="n">
        <v>805.4</v>
      </c>
      <c r="V4" t="n">
        <v>6.209</v>
      </c>
      <c r="W4" s="192" t="n"/>
    </row>
    <row r="5">
      <c r="A5" t="n">
        <v>2021</v>
      </c>
      <c r="B5" t="n">
        <v>3</v>
      </c>
      <c r="C5" s="299" t="n">
        <v>44257</v>
      </c>
      <c r="D5" t="n">
        <v>205.1</v>
      </c>
      <c r="E5" t="n">
        <v>88</v>
      </c>
      <c r="F5" t="n">
        <v>132</v>
      </c>
      <c r="G5" t="n">
        <v>189</v>
      </c>
      <c r="H5" t="n">
        <v>86</v>
      </c>
      <c r="I5" t="n">
        <v>147</v>
      </c>
      <c r="K5" t="n">
        <v>35</v>
      </c>
      <c r="P5" t="n">
        <v>455</v>
      </c>
      <c r="Q5" t="n">
        <v>42865</v>
      </c>
      <c r="R5" t="n">
        <v>8.699999999999999</v>
      </c>
      <c r="S5" t="n">
        <v>1151.4</v>
      </c>
      <c r="T5" t="n">
        <v>8.800000000000001</v>
      </c>
      <c r="U5" t="n">
        <v>1161.9</v>
      </c>
      <c r="V5" t="n">
        <v>6.998</v>
      </c>
      <c r="W5" s="192" t="n"/>
    </row>
    <row r="6">
      <c r="A6" t="n">
        <v>2021</v>
      </c>
      <c r="B6" t="n">
        <v>3</v>
      </c>
      <c r="C6" s="299" t="n">
        <v>44258</v>
      </c>
      <c r="D6" t="n">
        <v>223.8</v>
      </c>
      <c r="E6" t="n">
        <v>99</v>
      </c>
      <c r="F6" t="n">
        <v>130</v>
      </c>
      <c r="G6" t="n">
        <v>162</v>
      </c>
      <c r="H6" t="n">
        <v>31</v>
      </c>
      <c r="I6" t="n">
        <v>115</v>
      </c>
      <c r="J6" t="n">
        <v>4</v>
      </c>
      <c r="K6" t="n">
        <v>9</v>
      </c>
      <c r="N6" t="n">
        <v>4</v>
      </c>
      <c r="P6" t="n">
        <v>325</v>
      </c>
      <c r="Q6" t="n">
        <v>28385</v>
      </c>
      <c r="R6" t="n">
        <v>5.9</v>
      </c>
      <c r="S6" t="n">
        <v>693.7</v>
      </c>
      <c r="T6" t="n">
        <v>5.8</v>
      </c>
      <c r="U6" t="n">
        <v>679.7</v>
      </c>
      <c r="V6" t="n">
        <v>4.364</v>
      </c>
      <c r="W6" s="192" t="n"/>
    </row>
    <row r="7">
      <c r="A7" t="n">
        <v>2021</v>
      </c>
      <c r="B7" t="n">
        <v>3</v>
      </c>
      <c r="C7" s="299" t="n">
        <v>44259</v>
      </c>
      <c r="D7" t="n">
        <v>234.7</v>
      </c>
      <c r="E7" t="n">
        <v>111</v>
      </c>
      <c r="F7" t="n">
        <v>133</v>
      </c>
      <c r="G7" t="n">
        <v>53</v>
      </c>
      <c r="H7" t="n">
        <v>10</v>
      </c>
      <c r="I7" t="n">
        <v>109</v>
      </c>
      <c r="J7" t="n">
        <v>3</v>
      </c>
      <c r="K7" t="n">
        <v>2</v>
      </c>
      <c r="P7" t="n">
        <v>176</v>
      </c>
      <c r="Q7" t="n">
        <v>22027</v>
      </c>
      <c r="R7" t="n">
        <v>3.6</v>
      </c>
      <c r="S7" t="n">
        <v>458.7</v>
      </c>
      <c r="T7" t="n">
        <v>3.5</v>
      </c>
      <c r="U7" t="n">
        <v>441</v>
      </c>
      <c r="V7" t="n">
        <v>2.002</v>
      </c>
      <c r="W7" s="192" t="n"/>
    </row>
    <row r="8">
      <c r="A8" t="n">
        <v>2021</v>
      </c>
      <c r="B8" t="n">
        <v>3</v>
      </c>
      <c r="C8" s="299" t="n">
        <v>44262</v>
      </c>
      <c r="D8" t="n">
        <v>170.7</v>
      </c>
      <c r="E8" t="n">
        <v>165</v>
      </c>
      <c r="F8" t="n">
        <v>122</v>
      </c>
      <c r="G8" t="n">
        <v>148</v>
      </c>
      <c r="H8" t="n">
        <v>81</v>
      </c>
      <c r="I8" t="n">
        <v>127</v>
      </c>
      <c r="K8" t="n">
        <v>9</v>
      </c>
      <c r="P8" t="n">
        <v>365</v>
      </c>
      <c r="Q8" t="n">
        <v>33771</v>
      </c>
      <c r="R8" t="n">
        <v>10.6</v>
      </c>
      <c r="S8" t="n">
        <v>1330.1</v>
      </c>
      <c r="T8" t="n">
        <v>10</v>
      </c>
      <c r="U8" t="n">
        <v>1318.2</v>
      </c>
      <c r="V8" t="n">
        <v>3.136</v>
      </c>
      <c r="W8" s="192" t="n"/>
    </row>
    <row r="9">
      <c r="A9" t="n">
        <v>2021</v>
      </c>
      <c r="B9" t="n">
        <v>3</v>
      </c>
      <c r="C9" s="299" t="n">
        <v>44263</v>
      </c>
      <c r="D9" t="n">
        <v>198.9</v>
      </c>
      <c r="E9" t="n">
        <v>151</v>
      </c>
      <c r="F9" t="n">
        <v>124</v>
      </c>
      <c r="G9" t="n">
        <v>138</v>
      </c>
      <c r="H9" t="n">
        <v>72</v>
      </c>
      <c r="I9" t="n">
        <v>150</v>
      </c>
      <c r="P9" t="n">
        <v>360</v>
      </c>
      <c r="Q9" t="n">
        <v>44314</v>
      </c>
      <c r="R9" t="n">
        <v>8.5</v>
      </c>
      <c r="S9" t="n">
        <v>1932.1</v>
      </c>
      <c r="T9" t="n">
        <v>7.8</v>
      </c>
      <c r="U9" t="n">
        <v>1842.4</v>
      </c>
      <c r="V9" t="n">
        <v>3.545</v>
      </c>
      <c r="W9" s="192" t="n"/>
    </row>
    <row r="10">
      <c r="A10" t="n">
        <v>2021</v>
      </c>
      <c r="B10" t="n">
        <v>3</v>
      </c>
      <c r="C10" s="299" t="n">
        <v>44264</v>
      </c>
      <c r="D10" t="n">
        <v>183.9</v>
      </c>
      <c r="E10" t="n">
        <v>178</v>
      </c>
      <c r="F10" t="n">
        <v>107</v>
      </c>
      <c r="G10" t="n">
        <v>108</v>
      </c>
      <c r="H10" t="n">
        <v>66</v>
      </c>
      <c r="I10" t="n">
        <v>86</v>
      </c>
      <c r="K10" t="n">
        <v>12</v>
      </c>
      <c r="P10" t="n">
        <v>271</v>
      </c>
      <c r="Q10" t="n">
        <v>37840</v>
      </c>
      <c r="R10" t="n">
        <v>9.199999999999999</v>
      </c>
      <c r="S10" t="n">
        <v>1395.8</v>
      </c>
      <c r="T10" t="n">
        <v>8.800000000000001</v>
      </c>
      <c r="U10" t="n">
        <v>1301.4</v>
      </c>
      <c r="V10" t="n">
        <v>2.044</v>
      </c>
      <c r="W10" s="192" t="n"/>
    </row>
    <row r="11">
      <c r="A11" t="n">
        <v>2021</v>
      </c>
      <c r="B11" t="n">
        <v>3</v>
      </c>
      <c r="C11" s="299" t="n">
        <v>44265</v>
      </c>
      <c r="D11" t="n">
        <v>196.1</v>
      </c>
      <c r="E11" t="n">
        <v>108</v>
      </c>
      <c r="F11" t="n">
        <v>116</v>
      </c>
      <c r="G11" t="n">
        <v>129</v>
      </c>
      <c r="H11" t="n">
        <v>36</v>
      </c>
      <c r="I11" t="n">
        <v>117</v>
      </c>
      <c r="K11" t="n">
        <v>8</v>
      </c>
      <c r="P11" t="n">
        <v>287</v>
      </c>
      <c r="Q11" t="n">
        <v>29623</v>
      </c>
      <c r="R11" t="n">
        <v>8.1</v>
      </c>
      <c r="S11" t="n">
        <v>824.3</v>
      </c>
      <c r="T11" t="n">
        <v>8</v>
      </c>
      <c r="U11" t="n">
        <v>812.4</v>
      </c>
      <c r="V11" t="n">
        <v>3.1</v>
      </c>
      <c r="W11" s="192" t="n"/>
    </row>
    <row r="12">
      <c r="A12" t="n">
        <v>2021</v>
      </c>
      <c r="B12" t="n">
        <v>3</v>
      </c>
      <c r="C12" s="299" t="n">
        <v>44269</v>
      </c>
      <c r="D12" t="n">
        <v>195.1</v>
      </c>
      <c r="E12" t="n">
        <v>103</v>
      </c>
      <c r="F12" t="n">
        <v>123</v>
      </c>
      <c r="G12" t="n">
        <v>129</v>
      </c>
      <c r="H12" t="n">
        <v>88</v>
      </c>
      <c r="I12" t="n">
        <v>95</v>
      </c>
      <c r="K12" t="n">
        <v>6</v>
      </c>
      <c r="P12" t="n">
        <v>317</v>
      </c>
      <c r="Q12" t="n">
        <v>26518</v>
      </c>
      <c r="R12" t="n">
        <v>6.1</v>
      </c>
      <c r="S12" t="n">
        <v>524.1</v>
      </c>
      <c r="T12" t="n">
        <v>5.9</v>
      </c>
      <c r="U12" t="n">
        <v>518.8</v>
      </c>
      <c r="V12" t="n">
        <v>4.595</v>
      </c>
      <c r="W12" s="192" t="n"/>
    </row>
    <row r="13">
      <c r="A13" t="n">
        <v>2021</v>
      </c>
      <c r="B13" t="n">
        <v>3</v>
      </c>
      <c r="C13" s="299" t="n">
        <v>44270</v>
      </c>
      <c r="D13" t="n">
        <v>248.4</v>
      </c>
      <c r="E13" t="n">
        <v>84</v>
      </c>
      <c r="F13" t="n">
        <v>133</v>
      </c>
      <c r="G13" t="n">
        <v>125</v>
      </c>
      <c r="H13" t="n">
        <v>64</v>
      </c>
      <c r="I13" t="n">
        <v>111</v>
      </c>
      <c r="K13" t="n">
        <v>7</v>
      </c>
      <c r="P13" t="n">
        <v>306</v>
      </c>
      <c r="Q13" t="n">
        <v>23788</v>
      </c>
      <c r="R13" t="n">
        <v>3.4</v>
      </c>
      <c r="S13" t="n">
        <v>292.3</v>
      </c>
      <c r="T13" t="n">
        <v>3.2</v>
      </c>
      <c r="U13" t="n">
        <v>268.9</v>
      </c>
      <c r="V13" t="n">
        <v>5.787</v>
      </c>
      <c r="W13" s="192" t="n"/>
    </row>
    <row r="14">
      <c r="A14" t="n">
        <v>2021</v>
      </c>
      <c r="B14" t="n">
        <v>3</v>
      </c>
      <c r="C14" s="299" t="n">
        <v>44271</v>
      </c>
      <c r="D14" t="n">
        <v>356.1</v>
      </c>
      <c r="E14" t="n">
        <v>61</v>
      </c>
      <c r="F14" t="n">
        <v>135</v>
      </c>
      <c r="G14" t="n">
        <v>81</v>
      </c>
      <c r="H14" t="n">
        <v>35</v>
      </c>
      <c r="I14" t="n">
        <v>91</v>
      </c>
      <c r="K14" t="n">
        <v>3</v>
      </c>
      <c r="P14" t="n">
        <v>209</v>
      </c>
      <c r="Q14" t="n">
        <v>17451</v>
      </c>
      <c r="R14" t="n">
        <v>1</v>
      </c>
      <c r="S14" t="n">
        <v>140.4</v>
      </c>
      <c r="T14" t="n">
        <v>1</v>
      </c>
      <c r="U14" t="n">
        <v>84.2</v>
      </c>
      <c r="V14" t="n">
        <v>3.693</v>
      </c>
      <c r="W14" s="192" t="n"/>
    </row>
    <row r="15">
      <c r="A15" t="n">
        <v>2021</v>
      </c>
      <c r="B15" t="n">
        <v>3</v>
      </c>
      <c r="C15" s="299" t="n">
        <v>44272</v>
      </c>
      <c r="D15" t="n">
        <v>358.8</v>
      </c>
      <c r="E15" t="n">
        <v>97</v>
      </c>
      <c r="F15" t="n">
        <v>125</v>
      </c>
      <c r="G15" t="n">
        <v>110</v>
      </c>
      <c r="H15" t="n">
        <v>60</v>
      </c>
      <c r="I15" t="n">
        <v>93</v>
      </c>
      <c r="J15" t="n">
        <v>2</v>
      </c>
      <c r="K15" t="n">
        <v>10</v>
      </c>
      <c r="L15" t="n">
        <v>11</v>
      </c>
      <c r="P15" t="n">
        <v>284</v>
      </c>
      <c r="Q15" t="n">
        <v>23928</v>
      </c>
      <c r="R15" t="n">
        <v>5.6</v>
      </c>
      <c r="S15" t="n">
        <v>628</v>
      </c>
      <c r="T15" t="n">
        <v>5.4</v>
      </c>
      <c r="U15" t="n">
        <v>597.7</v>
      </c>
      <c r="V15" t="n">
        <v>4.405</v>
      </c>
      <c r="W15" s="192" t="n"/>
    </row>
    <row r="16">
      <c r="C16" s="299" t="n"/>
      <c r="W16" s="192" t="n"/>
    </row>
    <row r="17">
      <c r="C17" s="299" t="n"/>
      <c r="W17" s="192" t="n"/>
    </row>
    <row r="18">
      <c r="C18" s="299" t="n"/>
      <c r="W18" s="192" t="n"/>
    </row>
    <row r="19">
      <c r="C19" s="299" t="n"/>
      <c r="W19" s="192" t="n"/>
    </row>
    <row r="20">
      <c r="C20" s="299" t="n"/>
      <c r="W20" s="192" t="n"/>
    </row>
    <row r="21">
      <c r="C21" s="299" t="n"/>
      <c r="W21" s="192" t="n"/>
    </row>
    <row r="22">
      <c r="W22" s="192" t="n"/>
    </row>
    <row r="23">
      <c r="W23" s="192" t="n"/>
    </row>
    <row r="24">
      <c r="W24" s="192" t="n"/>
    </row>
    <row r="25">
      <c r="W25" s="192" t="n"/>
    </row>
    <row r="26">
      <c r="W26" s="192" t="n"/>
    </row>
    <row r="27">
      <c r="W27" s="192" t="n"/>
    </row>
    <row r="28">
      <c r="W28" s="192" t="n"/>
    </row>
    <row r="29">
      <c r="W29" s="192" t="n"/>
    </row>
    <row r="30">
      <c r="W30" s="192" t="n"/>
    </row>
    <row r="31">
      <c r="W31" s="192" t="n"/>
    </row>
    <row r="32">
      <c r="W32" s="192" t="n"/>
    </row>
    <row r="33">
      <c r="W33" s="192" t="n"/>
    </row>
    <row r="34">
      <c r="W34" s="192" t="n"/>
    </row>
    <row r="35">
      <c r="W35" s="192" t="n"/>
    </row>
    <row r="36">
      <c r="W36" s="192" t="n"/>
    </row>
    <row r="37">
      <c r="W37" s="192" t="n"/>
    </row>
    <row r="38">
      <c r="W38" s="192" t="n"/>
    </row>
    <row r="39">
      <c r="W39" s="192" t="n"/>
    </row>
    <row r="40">
      <c r="W40" s="192" t="n"/>
    </row>
    <row r="41">
      <c r="W41" s="192" t="n"/>
    </row>
    <row r="42">
      <c r="W42" s="192" t="n"/>
    </row>
    <row r="43">
      <c r="W43" s="192" t="n"/>
    </row>
    <row r="44">
      <c r="W44" s="192" t="n"/>
    </row>
    <row r="45">
      <c r="W45" s="192" t="n"/>
    </row>
    <row r="46">
      <c r="W46" s="192" t="n"/>
    </row>
    <row r="47">
      <c r="W47" s="192" t="n"/>
    </row>
    <row r="48">
      <c r="W48" s="192" t="n"/>
    </row>
    <row r="49">
      <c r="W49" s="192" t="n"/>
    </row>
    <row r="50">
      <c r="W50" s="192" t="n"/>
    </row>
    <row r="51">
      <c r="W51" s="192" t="n"/>
    </row>
    <row r="52">
      <c r="W52" s="192" t="n"/>
    </row>
    <row r="53">
      <c r="W53" s="192" t="n"/>
    </row>
    <row r="54">
      <c r="W54" s="192" t="n"/>
    </row>
    <row r="55">
      <c r="W55" s="192" t="n"/>
    </row>
    <row r="56">
      <c r="W56" s="192" t="n"/>
    </row>
    <row r="57">
      <c r="W57" s="192" t="n"/>
    </row>
    <row r="58">
      <c r="W58" s="192" t="n"/>
    </row>
    <row r="59">
      <c r="W59" s="192" t="n"/>
    </row>
    <row r="60">
      <c r="W60" s="192" t="n"/>
    </row>
    <row r="61">
      <c r="W61" s="192" t="n"/>
    </row>
    <row r="62">
      <c r="W62" s="192" t="n"/>
    </row>
    <row r="63">
      <c r="W63" s="192" t="n"/>
    </row>
    <row r="64">
      <c r="W64" s="192" t="n"/>
    </row>
    <row r="65">
      <c r="W65" s="192" t="n"/>
    </row>
    <row r="66">
      <c r="W66" s="192" t="n"/>
    </row>
    <row r="67">
      <c r="W67" s="192" t="n"/>
    </row>
    <row r="68">
      <c r="W68" s="192" t="n"/>
    </row>
    <row r="69">
      <c r="W69" s="192" t="n"/>
    </row>
    <row r="70">
      <c r="W70" s="192" t="n"/>
    </row>
    <row r="71">
      <c r="W71" s="192" t="n"/>
    </row>
    <row r="72">
      <c r="W72" s="192" t="n"/>
    </row>
    <row r="73">
      <c r="W73" s="192" t="n"/>
    </row>
    <row r="74">
      <c r="W74" s="192" t="n"/>
    </row>
    <row r="75">
      <c r="W75" s="192" t="n"/>
    </row>
    <row r="76">
      <c r="W76" s="192">
        <f>IFERROR(P76/Q76,"")</f>
        <v/>
      </c>
    </row>
    <row r="77">
      <c r="W77" s="192">
        <f>IFERROR(P77/Q77,"")</f>
        <v/>
      </c>
    </row>
    <row r="78">
      <c r="W78" s="192">
        <f>IFERROR(P78/Q78,"")</f>
        <v/>
      </c>
    </row>
    <row r="79">
      <c r="W79" s="192">
        <f>IFERROR(P79/Q79,"")</f>
        <v/>
      </c>
    </row>
    <row r="80">
      <c r="W80" s="192">
        <f>IFERROR(P80/Q80,"")</f>
        <v/>
      </c>
    </row>
    <row r="81">
      <c r="W81" s="192">
        <f>IFERROR(P81/Q81,"")</f>
        <v/>
      </c>
    </row>
    <row r="82">
      <c r="W82" s="192">
        <f>IFERROR(P82/Q82,"")</f>
        <v/>
      </c>
    </row>
    <row r="83">
      <c r="W83" s="192">
        <f>IFERROR(P83/Q83,"")</f>
        <v/>
      </c>
    </row>
    <row r="84">
      <c r="W84" s="192">
        <f>IFERROR(P84/Q84,"")</f>
        <v/>
      </c>
    </row>
    <row r="85">
      <c r="W85" s="192">
        <f>IFERROR(P85/Q85,"")</f>
        <v/>
      </c>
    </row>
    <row r="86">
      <c r="W86" s="192">
        <f>IFERROR(P86/Q86,"")</f>
        <v/>
      </c>
    </row>
    <row r="87">
      <c r="W87" s="192">
        <f>IFERROR(P87/Q87,"")</f>
        <v/>
      </c>
    </row>
    <row r="88">
      <c r="W88" s="192">
        <f>IFERROR(P88/Q88,"")</f>
        <v/>
      </c>
    </row>
    <row r="89">
      <c r="W89" s="192">
        <f>IFERROR(P89/Q89,"")</f>
        <v/>
      </c>
    </row>
    <row r="90">
      <c r="W90" s="192">
        <f>IFERROR(P90/Q90,"")</f>
        <v/>
      </c>
    </row>
    <row r="91">
      <c r="W91" s="192">
        <f>IFERROR(P91/Q91,"")</f>
        <v/>
      </c>
    </row>
    <row r="92">
      <c r="W92" s="192">
        <f>IFERROR(P92/Q92,"")</f>
        <v/>
      </c>
    </row>
    <row r="93">
      <c r="W93" s="192">
        <f>IFERROR(P93/Q93,"")</f>
        <v/>
      </c>
    </row>
    <row r="94">
      <c r="W94" s="192">
        <f>IFERROR(P94/Q94,"")</f>
        <v/>
      </c>
    </row>
    <row r="95">
      <c r="W95" s="192">
        <f>IFERROR(P95/Q95,"")</f>
        <v/>
      </c>
    </row>
    <row r="96">
      <c r="W96" s="192">
        <f>IFERROR(P96/Q96,"")</f>
        <v/>
      </c>
    </row>
    <row r="97">
      <c r="W97" s="192">
        <f>IFERROR(P97/Q97,"")</f>
        <v/>
      </c>
    </row>
    <row r="98">
      <c r="W98" s="192">
        <f>IFERROR(P98/Q98,"")</f>
        <v/>
      </c>
    </row>
    <row r="99">
      <c r="W99" s="192">
        <f>IFERROR(P99/Q99,"")</f>
        <v/>
      </c>
    </row>
    <row r="100">
      <c r="W100" s="192">
        <f>IFERROR(P100/Q100,"")</f>
        <v/>
      </c>
    </row>
    <row r="101">
      <c r="W101" s="192">
        <f>IFERROR(P101/Q101,"")</f>
        <v/>
      </c>
    </row>
    <row r="102">
      <c r="W102" s="192">
        <f>IFERROR(P102/Q102,"")</f>
        <v/>
      </c>
    </row>
    <row r="103">
      <c r="W103" s="192">
        <f>IFERROR(P103/Q103,"")</f>
        <v/>
      </c>
    </row>
    <row r="104">
      <c r="W104" s="192">
        <f>IFERROR(P104/Q104,"")</f>
        <v/>
      </c>
    </row>
    <row r="105">
      <c r="W105" s="192">
        <f>IFERROR(P105/Q105,"")</f>
        <v/>
      </c>
    </row>
    <row r="106">
      <c r="W106" s="192">
        <f>IFERROR(P106/Q106,"")</f>
        <v/>
      </c>
    </row>
    <row r="107">
      <c r="W107" s="192">
        <f>IFERROR(P107/Q107,"")</f>
        <v/>
      </c>
    </row>
    <row r="108">
      <c r="W108" s="192">
        <f>IFERROR(P108/Q108,"")</f>
        <v/>
      </c>
    </row>
    <row r="109">
      <c r="W109" s="192">
        <f>IFERROR(P109/Q109,"")</f>
        <v/>
      </c>
    </row>
    <row r="110">
      <c r="W110" s="192">
        <f>IFERROR(P110/Q110,"")</f>
        <v/>
      </c>
    </row>
    <row r="111">
      <c r="W111" s="192">
        <f>IFERROR(P111/Q111,"")</f>
        <v/>
      </c>
    </row>
    <row r="112">
      <c r="W112" s="192">
        <f>IFERROR(P112/Q112,"")</f>
        <v/>
      </c>
    </row>
    <row r="113">
      <c r="W113" s="192">
        <f>IFERROR(P113/Q113,"")</f>
        <v/>
      </c>
    </row>
    <row r="114">
      <c r="W114" s="192">
        <f>IFERROR(P114/Q114,"")</f>
        <v/>
      </c>
    </row>
    <row r="115">
      <c r="W115" s="192">
        <f>IFERROR(P115/Q115,"")</f>
        <v/>
      </c>
    </row>
    <row r="116">
      <c r="W116" s="192">
        <f>IFERROR(P116/Q116,"")</f>
        <v/>
      </c>
    </row>
    <row r="117">
      <c r="W117" s="192">
        <f>IFERROR(P117/Q117,"")</f>
        <v/>
      </c>
    </row>
    <row r="118">
      <c r="W118" s="192">
        <f>IFERROR(P118/Q118,"")</f>
        <v/>
      </c>
    </row>
    <row r="119">
      <c r="W119" s="192">
        <f>IFERROR(P119/Q119,"")</f>
        <v/>
      </c>
    </row>
    <row r="120">
      <c r="W120" s="189" t="n"/>
    </row>
    <row r="121">
      <c r="W121" s="189" t="n"/>
    </row>
    <row r="122">
      <c r="W122" s="189" t="n"/>
    </row>
    <row r="123">
      <c r="W123" s="189" t="n"/>
    </row>
    <row r="124">
      <c r="W124" s="189" t="n"/>
    </row>
    <row r="125">
      <c r="W125" s="189" t="n"/>
    </row>
  </sheetData>
  <autoFilter ref="A2:AD2"/>
  <hyperlinks>
    <hyperlink display="العودة للفهرس" location="index!A1" ref="X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2021-03-09T12:55:03Z</dcterms:modified>
  <cp:lastModifiedBy>Youssri Ahmed</cp:lastModifiedBy>
</cp:coreProperties>
</file>